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610" windowHeight="11640"/>
  </bookViews>
  <sheets>
    <sheet name="Foglio1" sheetId="1" r:id="rId1"/>
  </sheets>
  <definedNames>
    <definedName name="MAN_1" localSheetId="0">Foglio1!$B$4:$B$57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J4" i="1"/>
  <c r="N4" i="1"/>
  <c r="F5" i="1"/>
  <c r="J5" i="1"/>
  <c r="N5" i="1"/>
  <c r="F6" i="1"/>
  <c r="J6" i="1"/>
  <c r="N6" i="1"/>
  <c r="F7" i="1"/>
  <c r="J7" i="1"/>
  <c r="N7" i="1"/>
  <c r="F8" i="1"/>
  <c r="J8" i="1"/>
  <c r="N8" i="1"/>
  <c r="F9" i="1"/>
  <c r="J9" i="1"/>
  <c r="N9" i="1"/>
  <c r="F10" i="1"/>
  <c r="J10" i="1"/>
  <c r="N10" i="1"/>
  <c r="F11" i="1"/>
  <c r="J11" i="1"/>
  <c r="N11" i="1"/>
  <c r="F12" i="1"/>
  <c r="J12" i="1"/>
  <c r="N12" i="1"/>
  <c r="F13" i="1"/>
  <c r="J13" i="1"/>
  <c r="N13" i="1"/>
  <c r="F14" i="1"/>
  <c r="J14" i="1"/>
  <c r="N14" i="1"/>
  <c r="F15" i="1"/>
  <c r="J15" i="1"/>
  <c r="N15" i="1"/>
  <c r="F16" i="1"/>
  <c r="J16" i="1"/>
  <c r="N16" i="1"/>
  <c r="F17" i="1"/>
  <c r="J17" i="1"/>
  <c r="N17" i="1"/>
  <c r="F18" i="1"/>
  <c r="J18" i="1"/>
  <c r="N18" i="1"/>
  <c r="F19" i="1"/>
  <c r="J19" i="1"/>
  <c r="N19" i="1"/>
  <c r="F20" i="1"/>
  <c r="J20" i="1"/>
  <c r="N20" i="1"/>
  <c r="F21" i="1"/>
  <c r="J21" i="1"/>
  <c r="N21" i="1"/>
  <c r="F22" i="1"/>
  <c r="J22" i="1"/>
  <c r="N22" i="1"/>
  <c r="F23" i="1"/>
  <c r="J23" i="1"/>
  <c r="N23" i="1"/>
  <c r="F24" i="1"/>
  <c r="J24" i="1"/>
  <c r="N24" i="1"/>
  <c r="F25" i="1"/>
  <c r="J25" i="1"/>
  <c r="N25" i="1"/>
  <c r="F26" i="1"/>
  <c r="J26" i="1"/>
  <c r="N26" i="1"/>
  <c r="F27" i="1"/>
  <c r="J27" i="1"/>
  <c r="N27" i="1"/>
  <c r="F28" i="1"/>
  <c r="J28" i="1"/>
  <c r="N28" i="1"/>
  <c r="F29" i="1"/>
  <c r="J29" i="1"/>
  <c r="N29" i="1"/>
  <c r="F30" i="1"/>
  <c r="J30" i="1"/>
  <c r="N30" i="1"/>
  <c r="F31" i="1"/>
  <c r="J31" i="1"/>
  <c r="N31" i="1"/>
  <c r="F32" i="1"/>
  <c r="J32" i="1"/>
  <c r="N32" i="1"/>
  <c r="F33" i="1"/>
  <c r="J33" i="1"/>
  <c r="N33" i="1"/>
  <c r="F34" i="1"/>
  <c r="J34" i="1"/>
  <c r="N34" i="1"/>
  <c r="F35" i="1"/>
  <c r="J35" i="1"/>
  <c r="N35" i="1"/>
  <c r="F36" i="1"/>
  <c r="J36" i="1"/>
  <c r="N36" i="1"/>
  <c r="F37" i="1"/>
  <c r="J37" i="1"/>
  <c r="N37" i="1"/>
  <c r="F38" i="1"/>
  <c r="J38" i="1"/>
  <c r="N38" i="1"/>
  <c r="F39" i="1"/>
  <c r="J39" i="1"/>
  <c r="N39" i="1"/>
  <c r="F40" i="1"/>
  <c r="J40" i="1"/>
  <c r="N40" i="1"/>
  <c r="F41" i="1"/>
  <c r="J41" i="1"/>
  <c r="N41" i="1"/>
  <c r="F42" i="1"/>
  <c r="J42" i="1"/>
  <c r="N42" i="1"/>
  <c r="F43" i="1"/>
  <c r="J43" i="1"/>
  <c r="N43" i="1"/>
  <c r="F44" i="1"/>
  <c r="J44" i="1"/>
  <c r="N44" i="1"/>
  <c r="F45" i="1"/>
  <c r="J45" i="1"/>
  <c r="N45" i="1"/>
  <c r="F46" i="1"/>
  <c r="J46" i="1"/>
  <c r="N46" i="1"/>
  <c r="F47" i="1"/>
  <c r="J47" i="1"/>
  <c r="N47" i="1"/>
  <c r="F48" i="1"/>
  <c r="J48" i="1"/>
  <c r="N48" i="1"/>
  <c r="F49" i="1"/>
  <c r="J49" i="1"/>
  <c r="N49" i="1"/>
  <c r="F50" i="1"/>
  <c r="J50" i="1"/>
  <c r="N50" i="1"/>
  <c r="F51" i="1"/>
  <c r="J51" i="1"/>
  <c r="N51" i="1"/>
  <c r="F52" i="1"/>
  <c r="J52" i="1"/>
  <c r="N52" i="1"/>
  <c r="F53" i="1"/>
  <c r="J53" i="1"/>
  <c r="N53" i="1"/>
  <c r="F54" i="1"/>
  <c r="J54" i="1"/>
  <c r="N54" i="1"/>
  <c r="F55" i="1"/>
  <c r="J55" i="1"/>
  <c r="N55" i="1"/>
  <c r="F56" i="1"/>
  <c r="J56" i="1"/>
  <c r="N56" i="1"/>
  <c r="F57" i="1"/>
  <c r="J57" i="1"/>
  <c r="N57" i="1"/>
  <c r="F58" i="1" l="1"/>
  <c r="N58" i="1"/>
  <c r="J58" i="1"/>
  <c r="M61" i="1" l="1"/>
</calcChain>
</file>

<file path=xl/connections.xml><?xml version="1.0" encoding="utf-8"?>
<connections xmlns="http://schemas.openxmlformats.org/spreadsheetml/2006/main">
  <connection id="1" name="MAN1" type="6" refreshedVersion="4" background="1" saveData="1">
    <textPr codePage="65001" sourceFile="C:\Users\delevam\Documents\MAN.txt" delimited="0" decimal="," thousands=".">
      <textFields count="2">
        <textField/>
        <textField type="skip" position="13"/>
      </textFields>
    </textPr>
  </connection>
</connections>
</file>

<file path=xl/sharedStrings.xml><?xml version="1.0" encoding="utf-8"?>
<sst xmlns="http://schemas.openxmlformats.org/spreadsheetml/2006/main" count="198" uniqueCount="131">
  <si>
    <t>RICAMBI ORIGINALI OFFERTI</t>
  </si>
  <si>
    <t>RICAMBI EQUIVALENTI OFFERTI</t>
  </si>
  <si>
    <t>Descrizione del ricambio</t>
  </si>
  <si>
    <t>P.N.
Originale</t>
  </si>
  <si>
    <t>Unità di misura</t>
  </si>
  <si>
    <t>Q.tà</t>
  </si>
  <si>
    <t>Prezzo unitario a base d'asta</t>
  </si>
  <si>
    <t>Prezzo totale a base d'asta</t>
  </si>
  <si>
    <t>Marca</t>
  </si>
  <si>
    <t xml:space="preserve">P. N. </t>
  </si>
  <si>
    <t xml:space="preserve">Prezzo unitario </t>
  </si>
  <si>
    <t>Prezzo
totale</t>
  </si>
  <si>
    <t>Prezzo unitario</t>
  </si>
  <si>
    <t>NR</t>
  </si>
  <si>
    <r>
      <t xml:space="preserve">PREZZO TOTALE RICAMBI ORIGINALI OFFERTI </t>
    </r>
    <r>
      <rPr>
        <b/>
        <sz val="11"/>
        <color theme="1"/>
        <rFont val="Arial Narrow"/>
        <family val="2"/>
      </rPr>
      <t>(A</t>
    </r>
    <r>
      <rPr>
        <b/>
        <sz val="12"/>
        <color theme="1"/>
        <rFont val="Arial Narrow"/>
        <family val="2"/>
      </rPr>
      <t>)</t>
    </r>
  </si>
  <si>
    <r>
      <t xml:space="preserve">PREZZO TOTALE RICAMBI EQUIVALENTI OFFERTI </t>
    </r>
    <r>
      <rPr>
        <b/>
        <sz val="11"/>
        <color theme="1"/>
        <rFont val="Arial Narrow"/>
        <family val="2"/>
      </rPr>
      <t>(B)</t>
    </r>
  </si>
  <si>
    <t>PREZZO TOTALE OFFERTO (A+B) IN CIFRE     €</t>
  </si>
  <si>
    <t>PREZZO TOTALE OFFERTO (A+B) IN LETTERE     €</t>
  </si>
  <si>
    <t>Sconto
Offerto
%</t>
  </si>
  <si>
    <t>Data____________________________</t>
  </si>
  <si>
    <t>Timbro Ditta e firma________________________________________</t>
  </si>
  <si>
    <t>SCONTI RICAMBI FUORI LISTINO</t>
  </si>
  <si>
    <t xml:space="preserve">AMMORTIZZATORE </t>
  </si>
  <si>
    <t>CILINDRO FRENO</t>
  </si>
  <si>
    <t>ELETTROVALVOLA</t>
  </si>
  <si>
    <t>MANICOTTO</t>
  </si>
  <si>
    <t xml:space="preserve">MANICOTTO </t>
  </si>
  <si>
    <t>MEMBRANA</t>
  </si>
  <si>
    <t>SNODO</t>
  </si>
  <si>
    <t xml:space="preserve">VALVOLA </t>
  </si>
  <si>
    <t>VITE</t>
  </si>
  <si>
    <t>TIPOLOOGIA DI RICAMBI</t>
  </si>
  <si>
    <t>ORIGINALE</t>
  </si>
  <si>
    <t>EQUIVALENTE</t>
  </si>
  <si>
    <t>ELENCO RICAMBI</t>
  </si>
  <si>
    <t xml:space="preserve">PREZZO TOTALE LISTINO RICAMBI </t>
  </si>
  <si>
    <t>CATEGORIA LISTINO</t>
  </si>
  <si>
    <t>0045528</t>
  </si>
  <si>
    <t>0193127</t>
  </si>
  <si>
    <t>0193128</t>
  </si>
  <si>
    <t>0049803</t>
  </si>
  <si>
    <t>D039275</t>
  </si>
  <si>
    <t>0254386</t>
  </si>
  <si>
    <t>0254389</t>
  </si>
  <si>
    <t>D037098</t>
  </si>
  <si>
    <t>D035457</t>
  </si>
  <si>
    <t>D085934</t>
  </si>
  <si>
    <t>0178363</t>
  </si>
  <si>
    <t>0188275</t>
  </si>
  <si>
    <t>D037433</t>
  </si>
  <si>
    <t>D031900</t>
  </si>
  <si>
    <t>0179590</t>
  </si>
  <si>
    <t>D010324</t>
  </si>
  <si>
    <t>D037092</t>
  </si>
  <si>
    <t>D037091</t>
  </si>
  <si>
    <t>0190930</t>
  </si>
  <si>
    <t>0178566</t>
  </si>
  <si>
    <t>D035072</t>
  </si>
  <si>
    <t>0254625</t>
  </si>
  <si>
    <t>D037374</t>
  </si>
  <si>
    <t>0254903</t>
  </si>
  <si>
    <t>0178529</t>
  </si>
  <si>
    <t>D042411</t>
  </si>
  <si>
    <t>0054148</t>
  </si>
  <si>
    <t>D031105</t>
  </si>
  <si>
    <t>0884107</t>
  </si>
  <si>
    <t>D031102</t>
  </si>
  <si>
    <t>D031878</t>
  </si>
  <si>
    <t>D031902</t>
  </si>
  <si>
    <t>D037397</t>
  </si>
  <si>
    <t>D031901</t>
  </si>
  <si>
    <t>0641610</t>
  </si>
  <si>
    <t>D022628</t>
  </si>
  <si>
    <t>0627863</t>
  </si>
  <si>
    <t>D038912</t>
  </si>
  <si>
    <t>0178942</t>
  </si>
  <si>
    <t>0179640</t>
  </si>
  <si>
    <t>D311977</t>
  </si>
  <si>
    <t>D039332</t>
  </si>
  <si>
    <t>D039333</t>
  </si>
  <si>
    <t>D027770</t>
  </si>
  <si>
    <t>D070643</t>
  </si>
  <si>
    <t>D039003</t>
  </si>
  <si>
    <t>4220316</t>
  </si>
  <si>
    <t>D029183</t>
  </si>
  <si>
    <t>0043102</t>
  </si>
  <si>
    <t>D510959</t>
  </si>
  <si>
    <t>0076696</t>
  </si>
  <si>
    <t>D094525</t>
  </si>
  <si>
    <t>0254921</t>
  </si>
  <si>
    <t>0254920</t>
  </si>
  <si>
    <t>BRACCIO SPECCHIO</t>
  </si>
  <si>
    <t xml:space="preserve">CARTUCCIA FILTRO </t>
  </si>
  <si>
    <t xml:space="preserve">CARTUCCIA INT. </t>
  </si>
  <si>
    <t>CATADIOTTRO</t>
  </si>
  <si>
    <t>CINGHIA</t>
  </si>
  <si>
    <t>COLLARE</t>
  </si>
  <si>
    <t>COLONNETTA</t>
  </si>
  <si>
    <t xml:space="preserve">CRISTALLO </t>
  </si>
  <si>
    <t>DISCO FRENO</t>
  </si>
  <si>
    <t>ESSICCATORE COMPLETO</t>
  </si>
  <si>
    <t>FANALE DX</t>
  </si>
  <si>
    <t>FANALE SX</t>
  </si>
  <si>
    <t xml:space="preserve">FILTRO GASOLIO </t>
  </si>
  <si>
    <t>INDICATORE</t>
  </si>
  <si>
    <t xml:space="preserve">INDICATORE </t>
  </si>
  <si>
    <t>KIT PASTIGLIA FRENO</t>
  </si>
  <si>
    <t>KIT TAMPONI</t>
  </si>
  <si>
    <t>KIT TESTINA</t>
  </si>
  <si>
    <t xml:space="preserve">LEVA </t>
  </si>
  <si>
    <t>MOLLA</t>
  </si>
  <si>
    <t>MOLLA ARIA</t>
  </si>
  <si>
    <t>PERNO FUSO</t>
  </si>
  <si>
    <t>PINZA COMPLETA</t>
  </si>
  <si>
    <t xml:space="preserve">PINZA COMPLETA </t>
  </si>
  <si>
    <t>PLAFONIERA</t>
  </si>
  <si>
    <t>PORTALAMPADA</t>
  </si>
  <si>
    <t>PULSANTE STOP GIALLO</t>
  </si>
  <si>
    <t>SEMICOLLARE</t>
  </si>
  <si>
    <t>SENSORE</t>
  </si>
  <si>
    <t xml:space="preserve">SENSORE </t>
  </si>
  <si>
    <t xml:space="preserve">SILENTBLOCK </t>
  </si>
  <si>
    <t>SPESSORE</t>
  </si>
  <si>
    <t xml:space="preserve">SUPPORTO </t>
  </si>
  <si>
    <t xml:space="preserve">TELERUTTORE </t>
  </si>
  <si>
    <t xml:space="preserve">TIRANTE </t>
  </si>
  <si>
    <t>TUBO FLESSIBILE</t>
  </si>
  <si>
    <t>A</t>
  </si>
  <si>
    <t>B</t>
  </si>
  <si>
    <t>C</t>
  </si>
  <si>
    <t>SCHEMA OFFERTA RICAMBI INDUSTRIA ITALIANA AUTOBUS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</si>
</sst>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sz val="10"/>
      <color indexed="8"/>
      <name val="Arial"/>
      <family val="2"/>
    </font>
    <font>
      <b/>
      <sz val="16"/>
      <color indexed="8"/>
      <name val="Arial Narrow"/>
      <family val="2"/>
    </font>
    <font>
      <b/>
      <sz val="16"/>
      <color theme="1"/>
      <name val="Arial Narrow"/>
      <family val="2"/>
    </font>
    <font>
      <b/>
      <sz val="10"/>
      <color indexed="8"/>
      <name val="Arial Narrow"/>
      <family val="2"/>
    </font>
    <font>
      <b/>
      <sz val="12"/>
      <color indexed="8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17" fillId="0" borderId="0"/>
  </cellStyleXfs>
  <cellXfs count="94">
    <xf numFmtId="0" fontId="0" fillId="0" borderId="0" xfId="0"/>
    <xf numFmtId="0" fontId="7" fillId="0" borderId="5" xfId="2" applyFont="1" applyFill="1" applyBorder="1" applyAlignment="1" applyProtection="1">
      <alignment horizontal="center" vertical="center" wrapText="1"/>
    </xf>
    <xf numFmtId="49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6" xfId="2" applyNumberFormat="1" applyFont="1" applyFill="1" applyBorder="1" applyAlignment="1" applyProtection="1">
      <alignment horizontal="center" vertical="center" wrapText="1"/>
    </xf>
    <xf numFmtId="0" fontId="9" fillId="4" borderId="4" xfId="0" applyFont="1" applyFill="1" applyBorder="1" applyAlignment="1" applyProtection="1">
      <alignment horizontal="center" vertical="center" wrapText="1"/>
    </xf>
    <xf numFmtId="0" fontId="9" fillId="4" borderId="5" xfId="0" applyFont="1" applyFill="1" applyBorder="1" applyAlignment="1" applyProtection="1">
      <alignment horizontal="center" vertical="center" wrapText="1"/>
    </xf>
    <xf numFmtId="0" fontId="9" fillId="4" borderId="6" xfId="0" applyFont="1" applyFill="1" applyBorder="1" applyAlignment="1" applyProtection="1">
      <alignment horizontal="center" vertical="center" wrapText="1"/>
    </xf>
    <xf numFmtId="0" fontId="9" fillId="5" borderId="4" xfId="0" applyFont="1" applyFill="1" applyBorder="1" applyAlignment="1" applyProtection="1">
      <alignment horizontal="center" vertical="center" wrapText="1"/>
    </xf>
    <xf numFmtId="0" fontId="9" fillId="5" borderId="5" xfId="0" applyFont="1" applyFill="1" applyBorder="1" applyAlignment="1" applyProtection="1">
      <alignment horizontal="center" vertical="center" wrapText="1"/>
    </xf>
    <xf numFmtId="0" fontId="9" fillId="5" borderId="6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/>
    </xf>
    <xf numFmtId="0" fontId="10" fillId="0" borderId="12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>
      <alignment horizontal="center"/>
    </xf>
    <xf numFmtId="0" fontId="10" fillId="0" borderId="18" xfId="0" applyFont="1" applyBorder="1" applyAlignment="1" applyProtection="1"/>
    <xf numFmtId="1" fontId="10" fillId="0" borderId="18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/>
    <xf numFmtId="1" fontId="10" fillId="0" borderId="18" xfId="0" applyNumberFormat="1" applyFont="1" applyFill="1" applyBorder="1" applyAlignment="1" applyProtection="1">
      <alignment horizontal="right" vertical="center"/>
      <protection locked="0"/>
    </xf>
    <xf numFmtId="1" fontId="10" fillId="0" borderId="18" xfId="0" applyNumberFormat="1" applyFont="1" applyFill="1" applyBorder="1" applyAlignment="1" applyProtection="1">
      <alignment horizontal="right"/>
      <protection locked="0"/>
    </xf>
    <xf numFmtId="43" fontId="11" fillId="0" borderId="21" xfId="1" applyFont="1" applyBorder="1" applyAlignment="1" applyProtection="1">
      <alignment vertical="center"/>
    </xf>
    <xf numFmtId="0" fontId="0" fillId="0" borderId="0" xfId="0" applyAlignment="1" applyProtection="1"/>
    <xf numFmtId="49" fontId="0" fillId="0" borderId="0" xfId="0" applyNumberFormat="1" applyAlignment="1" applyProtection="1">
      <alignment horizontal="right"/>
    </xf>
    <xf numFmtId="4" fontId="0" fillId="0" borderId="0" xfId="0" applyNumberFormat="1" applyAlignment="1" applyProtection="1"/>
    <xf numFmtId="0" fontId="0" fillId="0" borderId="17" xfId="0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/>
    <xf numFmtId="0" fontId="8" fillId="0" borderId="5" xfId="2" applyFont="1" applyFill="1" applyBorder="1" applyAlignment="1" applyProtection="1">
      <alignment horizontal="center" vertical="center" wrapText="1"/>
    </xf>
    <xf numFmtId="49" fontId="0" fillId="0" borderId="17" xfId="0" applyNumberFormat="1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/>
    <xf numFmtId="4" fontId="18" fillId="0" borderId="21" xfId="0" applyNumberFormat="1" applyFont="1" applyBorder="1" applyAlignment="1" applyProtection="1">
      <alignment vertical="center"/>
    </xf>
    <xf numFmtId="0" fontId="10" fillId="0" borderId="11" xfId="0" applyFont="1" applyFill="1" applyBorder="1" applyAlignment="1" applyProtection="1"/>
    <xf numFmtId="0" fontId="10" fillId="0" borderId="12" xfId="0" applyFont="1" applyFill="1" applyBorder="1" applyAlignment="1" applyProtection="1"/>
    <xf numFmtId="0" fontId="10" fillId="0" borderId="15" xfId="0" applyFont="1" applyFill="1" applyBorder="1" applyAlignment="1" applyProtection="1"/>
    <xf numFmtId="4" fontId="10" fillId="0" borderId="12" xfId="0" applyNumberFormat="1" applyFont="1" applyFill="1" applyBorder="1" applyAlignment="1" applyProtection="1"/>
    <xf numFmtId="4" fontId="19" fillId="0" borderId="13" xfId="2" applyNumberFormat="1" applyFont="1" applyFill="1" applyBorder="1" applyAlignment="1" applyProtection="1">
      <alignment horizontal="right" wrapText="1"/>
    </xf>
    <xf numFmtId="49" fontId="10" fillId="0" borderId="10" xfId="0" applyNumberFormat="1" applyFont="1" applyFill="1" applyBorder="1" applyAlignment="1" applyProtection="1">
      <protection locked="0"/>
    </xf>
    <xf numFmtId="49" fontId="19" fillId="0" borderId="12" xfId="2" applyNumberFormat="1" applyFont="1" applyFill="1" applyBorder="1" applyAlignment="1" applyProtection="1">
      <alignment horizontal="right" wrapText="1"/>
      <protection locked="0"/>
    </xf>
    <xf numFmtId="4" fontId="10" fillId="0" borderId="12" xfId="0" applyNumberFormat="1" applyFont="1" applyBorder="1" applyAlignment="1" applyProtection="1">
      <protection locked="0"/>
    </xf>
    <xf numFmtId="43" fontId="10" fillId="0" borderId="13" xfId="1" applyFont="1" applyBorder="1" applyAlignment="1" applyProtection="1"/>
    <xf numFmtId="49" fontId="10" fillId="0" borderId="10" xfId="0" applyNumberFormat="1" applyFont="1" applyBorder="1" applyAlignment="1" applyProtection="1">
      <protection locked="0"/>
    </xf>
    <xf numFmtId="4" fontId="10" fillId="0" borderId="18" xfId="0" applyNumberFormat="1" applyFont="1" applyFill="1" applyBorder="1" applyAlignment="1" applyProtection="1"/>
    <xf numFmtId="4" fontId="19" fillId="0" borderId="19" xfId="2" applyNumberFormat="1" applyFont="1" applyFill="1" applyBorder="1" applyAlignment="1" applyProtection="1">
      <alignment horizontal="right" wrapText="1"/>
    </xf>
    <xf numFmtId="49" fontId="10" fillId="0" borderId="14" xfId="0" applyNumberFormat="1" applyFont="1" applyFill="1" applyBorder="1" applyAlignment="1" applyProtection="1">
      <protection locked="0"/>
    </xf>
    <xf numFmtId="49" fontId="19" fillId="0" borderId="18" xfId="2" applyNumberFormat="1" applyFont="1" applyFill="1" applyBorder="1" applyAlignment="1" applyProtection="1">
      <alignment horizontal="right" wrapText="1"/>
      <protection locked="0"/>
    </xf>
    <xf numFmtId="4" fontId="10" fillId="0" borderId="18" xfId="0" applyNumberFormat="1" applyFont="1" applyBorder="1" applyAlignment="1" applyProtection="1">
      <protection locked="0"/>
    </xf>
    <xf numFmtId="43" fontId="10" fillId="0" borderId="25" xfId="1" applyFont="1" applyBorder="1" applyAlignment="1" applyProtection="1"/>
    <xf numFmtId="49" fontId="10" fillId="0" borderId="14" xfId="0" applyNumberFormat="1" applyFont="1" applyBorder="1" applyAlignment="1" applyProtection="1">
      <protection locked="0"/>
    </xf>
    <xf numFmtId="43" fontId="10" fillId="0" borderId="19" xfId="1" applyFont="1" applyBorder="1" applyAlignment="1" applyProtection="1"/>
    <xf numFmtId="49" fontId="20" fillId="0" borderId="14" xfId="0" applyNumberFormat="1" applyFont="1" applyFill="1" applyBorder="1" applyAlignment="1" applyProtection="1">
      <alignment horizontal="center" vertical="top"/>
    </xf>
    <xf numFmtId="49" fontId="20" fillId="0" borderId="18" xfId="2" applyNumberFormat="1" applyFont="1" applyFill="1" applyBorder="1" applyAlignment="1" applyProtection="1">
      <alignment horizontal="center" vertical="top" wrapText="1"/>
    </xf>
    <xf numFmtId="49" fontId="20" fillId="0" borderId="18" xfId="0" applyNumberFormat="1" applyFont="1" applyBorder="1" applyAlignment="1" applyProtection="1">
      <alignment horizontal="center" vertical="top"/>
    </xf>
    <xf numFmtId="49" fontId="20" fillId="0" borderId="14" xfId="0" applyNumberFormat="1" applyFont="1" applyBorder="1" applyAlignment="1" applyProtection="1">
      <alignment horizontal="center" vertical="top"/>
    </xf>
    <xf numFmtId="0" fontId="21" fillId="0" borderId="18" xfId="2" applyNumberFormat="1" applyFont="1" applyFill="1" applyBorder="1" applyAlignment="1" applyProtection="1">
      <alignment horizontal="center" wrapText="1"/>
    </xf>
    <xf numFmtId="49" fontId="10" fillId="0" borderId="18" xfId="0" applyNumberFormat="1" applyFont="1" applyFill="1" applyBorder="1" applyAlignment="1" applyProtection="1">
      <protection locked="0"/>
    </xf>
    <xf numFmtId="49" fontId="10" fillId="0" borderId="18" xfId="0" applyNumberFormat="1" applyFont="1" applyBorder="1" applyAlignment="1" applyProtection="1">
      <protection locked="0"/>
    </xf>
    <xf numFmtId="0" fontId="10" fillId="0" borderId="0" xfId="0" applyFont="1"/>
    <xf numFmtId="49" fontId="19" fillId="0" borderId="18" xfId="0" applyNumberFormat="1" applyFont="1" applyFill="1" applyBorder="1" applyAlignment="1">
      <alignment horizontal="center" vertical="top" wrapText="1"/>
    </xf>
    <xf numFmtId="49" fontId="19" fillId="0" borderId="18" xfId="3" applyNumberFormat="1" applyFont="1" applyFill="1" applyBorder="1" applyAlignment="1" applyProtection="1">
      <alignment horizontal="center" vertical="center"/>
      <protection locked="0"/>
    </xf>
    <xf numFmtId="49" fontId="19" fillId="0" borderId="18" xfId="0" applyNumberFormat="1" applyFont="1" applyFill="1" applyBorder="1" applyAlignment="1">
      <alignment horizontal="center"/>
    </xf>
    <xf numFmtId="0" fontId="19" fillId="0" borderId="18" xfId="0" applyFont="1" applyFill="1" applyBorder="1" applyAlignment="1">
      <alignment horizontal="center"/>
    </xf>
    <xf numFmtId="0" fontId="0" fillId="0" borderId="0" xfId="0" applyAlignment="1" applyProtection="1">
      <alignment horizontal="left"/>
    </xf>
    <xf numFmtId="0" fontId="2" fillId="3" borderId="16" xfId="0" applyFont="1" applyFill="1" applyBorder="1" applyAlignment="1" applyProtection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</xf>
    <xf numFmtId="0" fontId="15" fillId="0" borderId="23" xfId="0" applyFont="1" applyBorder="1" applyAlignment="1" applyProtection="1">
      <alignment horizontal="center"/>
    </xf>
    <xf numFmtId="0" fontId="15" fillId="0" borderId="24" xfId="0" applyFont="1" applyBorder="1" applyAlignment="1" applyProtection="1">
      <alignment horizontal="center"/>
    </xf>
    <xf numFmtId="0" fontId="2" fillId="0" borderId="18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7" xfId="0" applyFont="1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15" fillId="0" borderId="0" xfId="0" applyFont="1" applyBorder="1" applyAlignment="1" applyProtection="1">
      <alignment horizontal="right"/>
    </xf>
    <xf numFmtId="43" fontId="16" fillId="0" borderId="0" xfId="1" applyFont="1" applyBorder="1" applyAlignment="1" applyProtection="1">
      <alignment horizontal="center"/>
    </xf>
    <xf numFmtId="0" fontId="15" fillId="0" borderId="22" xfId="0" applyFont="1" applyBorder="1" applyAlignment="1" applyProtection="1">
      <alignment horizontal="right"/>
    </xf>
    <xf numFmtId="0" fontId="15" fillId="0" borderId="23" xfId="0" applyFont="1" applyBorder="1" applyAlignment="1" applyProtection="1">
      <alignment horizontal="right"/>
    </xf>
    <xf numFmtId="43" fontId="16" fillId="0" borderId="18" xfId="1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3" fillId="0" borderId="1" xfId="0" applyFont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/>
    </xf>
    <xf numFmtId="0" fontId="13" fillId="0" borderId="20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right" vertical="center"/>
    </xf>
    <xf numFmtId="0" fontId="13" fillId="0" borderId="2" xfId="0" applyFont="1" applyBorder="1" applyAlignment="1" applyProtection="1">
      <alignment horizontal="right" vertical="center"/>
    </xf>
    <xf numFmtId="0" fontId="13" fillId="0" borderId="20" xfId="0" applyFont="1" applyBorder="1" applyAlignment="1" applyProtection="1">
      <alignment horizontal="right" vertical="center"/>
    </xf>
    <xf numFmtId="0" fontId="3" fillId="2" borderId="2" xfId="0" applyFont="1" applyFill="1" applyBorder="1" applyAlignment="1" applyProtection="1">
      <alignment horizontal="center" vertical="justify"/>
    </xf>
    <xf numFmtId="0" fontId="3" fillId="2" borderId="3" xfId="0" applyFont="1" applyFill="1" applyBorder="1" applyAlignment="1" applyProtection="1">
      <alignment horizontal="center" vertical="justify"/>
    </xf>
    <xf numFmtId="0" fontId="5" fillId="3" borderId="5" xfId="2" applyFont="1" applyFill="1" applyBorder="1" applyAlignment="1" applyProtection="1">
      <alignment horizontal="center" vertical="center" wrapText="1"/>
    </xf>
    <xf numFmtId="0" fontId="5" fillId="3" borderId="6" xfId="2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6" xfId="0" applyFont="1" applyFill="1" applyBorder="1" applyAlignment="1" applyProtection="1">
      <alignment horizontal="center" vertical="center" wrapText="1"/>
    </xf>
    <xf numFmtId="0" fontId="6" fillId="5" borderId="7" xfId="0" applyFont="1" applyFill="1" applyBorder="1" applyAlignment="1" applyProtection="1">
      <alignment horizontal="center" vertical="center" wrapText="1"/>
    </xf>
    <xf numFmtId="0" fontId="6" fillId="5" borderId="8" xfId="0" applyFont="1" applyFill="1" applyBorder="1" applyAlignment="1" applyProtection="1">
      <alignment horizontal="center" vertical="center" wrapText="1"/>
    </xf>
    <xf numFmtId="0" fontId="6" fillId="5" borderId="9" xfId="0" applyFont="1" applyFill="1" applyBorder="1" applyAlignment="1" applyProtection="1">
      <alignment horizontal="center" vertical="center" wrapText="1"/>
    </xf>
  </cellXfs>
  <cellStyles count="4">
    <cellStyle name="Migliaia" xfId="1" builtinId="3"/>
    <cellStyle name="Normale" xfId="0" builtinId="0"/>
    <cellStyle name="Normale_Foglio1" xfId="2"/>
    <cellStyle name="Normale_Ricambi e materiale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MAN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6"/>
  <sheetViews>
    <sheetView tabSelected="1" topLeftCell="A35" zoomScaleNormal="100" workbookViewId="0">
      <selection activeCell="M61" activeCellId="3" sqref="A4:F58 J4:J58 N4:N58 M61:N61"/>
    </sheetView>
  </sheetViews>
  <sheetFormatPr defaultRowHeight="15" x14ac:dyDescent="0.25"/>
  <cols>
    <col min="1" max="1" width="28.85546875" bestFit="1" customWidth="1"/>
    <col min="2" max="2" width="18.7109375" bestFit="1" customWidth="1"/>
    <col min="3" max="3" width="7.5703125" customWidth="1"/>
    <col min="4" max="4" width="6.28515625" customWidth="1"/>
    <col min="5" max="5" width="10.42578125" customWidth="1"/>
    <col min="6" max="6" width="15.85546875" bestFit="1" customWidth="1"/>
    <col min="7" max="7" width="17.42578125" customWidth="1"/>
    <col min="8" max="8" width="14" customWidth="1"/>
    <col min="9" max="9" width="9.85546875" customWidth="1"/>
    <col min="10" max="10" width="10.85546875" customWidth="1"/>
    <col min="11" max="11" width="15.42578125" customWidth="1"/>
    <col min="12" max="12" width="14" customWidth="1"/>
    <col min="14" max="14" width="10.85546875" customWidth="1"/>
  </cols>
  <sheetData>
    <row r="1" spans="1:14" ht="24" thickBot="1" x14ac:dyDescent="0.3">
      <c r="A1" s="84" t="s">
        <v>130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5"/>
    </row>
    <row r="2" spans="1:14" ht="21" thickBot="1" x14ac:dyDescent="0.3">
      <c r="A2" s="86" t="s">
        <v>34</v>
      </c>
      <c r="B2" s="86"/>
      <c r="C2" s="86"/>
      <c r="D2" s="86"/>
      <c r="E2" s="86"/>
      <c r="F2" s="87"/>
      <c r="G2" s="88" t="s">
        <v>0</v>
      </c>
      <c r="H2" s="89"/>
      <c r="I2" s="89"/>
      <c r="J2" s="90"/>
      <c r="K2" s="91" t="s">
        <v>1</v>
      </c>
      <c r="L2" s="92"/>
      <c r="M2" s="92"/>
      <c r="N2" s="93"/>
    </row>
    <row r="3" spans="1:14" ht="55.5" customHeight="1" thickBot="1" x14ac:dyDescent="0.3">
      <c r="A3" s="26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4" t="s">
        <v>7</v>
      </c>
      <c r="G3" s="5" t="s">
        <v>8</v>
      </c>
      <c r="H3" s="6" t="s">
        <v>9</v>
      </c>
      <c r="I3" s="6" t="s">
        <v>10</v>
      </c>
      <c r="J3" s="7" t="s">
        <v>11</v>
      </c>
      <c r="K3" s="8" t="s">
        <v>8</v>
      </c>
      <c r="L3" s="9" t="s">
        <v>9</v>
      </c>
      <c r="M3" s="9" t="s">
        <v>12</v>
      </c>
      <c r="N3" s="10" t="s">
        <v>11</v>
      </c>
    </row>
    <row r="4" spans="1:14" s="56" customFormat="1" ht="12.75" x14ac:dyDescent="0.2">
      <c r="A4" s="31" t="s">
        <v>22</v>
      </c>
      <c r="B4" s="57" t="s">
        <v>37</v>
      </c>
      <c r="C4" s="11" t="s">
        <v>13</v>
      </c>
      <c r="D4" s="32">
        <v>16</v>
      </c>
      <c r="E4" s="34">
        <v>168</v>
      </c>
      <c r="F4" s="35">
        <f t="shared" ref="F4:F57" si="0">D4*E4</f>
        <v>2688</v>
      </c>
      <c r="G4" s="36"/>
      <c r="H4" s="37"/>
      <c r="I4" s="38"/>
      <c r="J4" s="39">
        <f>I4*D4</f>
        <v>0</v>
      </c>
      <c r="K4" s="40"/>
      <c r="L4" s="12"/>
      <c r="M4" s="38"/>
      <c r="N4" s="39">
        <f>M4*D4</f>
        <v>0</v>
      </c>
    </row>
    <row r="5" spans="1:14" s="56" customFormat="1" ht="12.75" x14ac:dyDescent="0.2">
      <c r="A5" s="33" t="s">
        <v>22</v>
      </c>
      <c r="B5" s="58" t="s">
        <v>38</v>
      </c>
      <c r="C5" s="13" t="s">
        <v>13</v>
      </c>
      <c r="D5" s="16">
        <v>8</v>
      </c>
      <c r="E5" s="41">
        <v>226.22</v>
      </c>
      <c r="F5" s="42">
        <f t="shared" si="0"/>
        <v>1809.76</v>
      </c>
      <c r="G5" s="43"/>
      <c r="H5" s="44"/>
      <c r="I5" s="45"/>
      <c r="J5" s="46">
        <f>I5*D5</f>
        <v>0</v>
      </c>
      <c r="K5" s="47"/>
      <c r="L5" s="15"/>
      <c r="M5" s="45"/>
      <c r="N5" s="48">
        <f>M5*D5</f>
        <v>0</v>
      </c>
    </row>
    <row r="6" spans="1:14" s="56" customFormat="1" ht="12.75" x14ac:dyDescent="0.2">
      <c r="A6" s="33" t="s">
        <v>22</v>
      </c>
      <c r="B6" s="59" t="s">
        <v>39</v>
      </c>
      <c r="C6" s="13" t="s">
        <v>13</v>
      </c>
      <c r="D6" s="16">
        <v>28</v>
      </c>
      <c r="E6" s="41">
        <v>246.25</v>
      </c>
      <c r="F6" s="42">
        <f t="shared" si="0"/>
        <v>6895</v>
      </c>
      <c r="G6" s="43"/>
      <c r="H6" s="44"/>
      <c r="I6" s="45"/>
      <c r="J6" s="46">
        <f t="shared" ref="J6:J57" si="1">I6*D6</f>
        <v>0</v>
      </c>
      <c r="K6" s="47"/>
      <c r="L6" s="15"/>
      <c r="M6" s="45"/>
      <c r="N6" s="48">
        <f t="shared" ref="N6:N57" si="2">M6*D6</f>
        <v>0</v>
      </c>
    </row>
    <row r="7" spans="1:14" s="56" customFormat="1" ht="12.75" x14ac:dyDescent="0.2">
      <c r="A7" s="33" t="s">
        <v>22</v>
      </c>
      <c r="B7" s="58" t="s">
        <v>40</v>
      </c>
      <c r="C7" s="13" t="s">
        <v>13</v>
      </c>
      <c r="D7" s="16">
        <v>16</v>
      </c>
      <c r="E7" s="41">
        <v>163</v>
      </c>
      <c r="F7" s="42">
        <f t="shared" si="0"/>
        <v>2608</v>
      </c>
      <c r="G7" s="43"/>
      <c r="H7" s="44"/>
      <c r="I7" s="45"/>
      <c r="J7" s="46">
        <f t="shared" si="1"/>
        <v>0</v>
      </c>
      <c r="K7" s="47"/>
      <c r="L7" s="15"/>
      <c r="M7" s="45"/>
      <c r="N7" s="48">
        <f t="shared" si="2"/>
        <v>0</v>
      </c>
    </row>
    <row r="8" spans="1:14" s="56" customFormat="1" ht="12.75" x14ac:dyDescent="0.2">
      <c r="A8" s="33" t="s">
        <v>91</v>
      </c>
      <c r="B8" s="58" t="s">
        <v>41</v>
      </c>
      <c r="C8" s="13" t="s">
        <v>13</v>
      </c>
      <c r="D8" s="16">
        <v>50</v>
      </c>
      <c r="E8" s="41">
        <v>191.03</v>
      </c>
      <c r="F8" s="42">
        <f t="shared" si="0"/>
        <v>9551.5</v>
      </c>
      <c r="G8" s="49"/>
      <c r="H8" s="50"/>
      <c r="I8" s="51"/>
      <c r="J8" s="46">
        <f t="shared" si="1"/>
        <v>0</v>
      </c>
      <c r="K8" s="52"/>
      <c r="L8" s="51"/>
      <c r="M8" s="51"/>
      <c r="N8" s="48">
        <f t="shared" si="2"/>
        <v>0</v>
      </c>
    </row>
    <row r="9" spans="1:14" s="56" customFormat="1" ht="12.75" x14ac:dyDescent="0.2">
      <c r="A9" s="33" t="s">
        <v>92</v>
      </c>
      <c r="B9" s="59" t="s">
        <v>42</v>
      </c>
      <c r="C9" s="53" t="s">
        <v>13</v>
      </c>
      <c r="D9" s="16">
        <v>20</v>
      </c>
      <c r="E9" s="41">
        <v>57.29</v>
      </c>
      <c r="F9" s="42">
        <f t="shared" si="0"/>
        <v>1145.8</v>
      </c>
      <c r="G9" s="43"/>
      <c r="H9" s="44"/>
      <c r="I9" s="45"/>
      <c r="J9" s="46">
        <f t="shared" si="1"/>
        <v>0</v>
      </c>
      <c r="K9" s="47"/>
      <c r="L9" s="15"/>
      <c r="M9" s="45"/>
      <c r="N9" s="48">
        <f t="shared" si="2"/>
        <v>0</v>
      </c>
    </row>
    <row r="10" spans="1:14" s="56" customFormat="1" ht="12.75" x14ac:dyDescent="0.2">
      <c r="A10" s="33" t="s">
        <v>93</v>
      </c>
      <c r="B10" s="58" t="s">
        <v>43</v>
      </c>
      <c r="C10" s="53" t="s">
        <v>13</v>
      </c>
      <c r="D10" s="16">
        <v>20</v>
      </c>
      <c r="E10" s="41">
        <v>16.52</v>
      </c>
      <c r="F10" s="42">
        <f t="shared" si="0"/>
        <v>330.4</v>
      </c>
      <c r="G10" s="43"/>
      <c r="H10" s="44"/>
      <c r="I10" s="45"/>
      <c r="J10" s="46">
        <f t="shared" si="1"/>
        <v>0</v>
      </c>
      <c r="K10" s="47"/>
      <c r="L10" s="15"/>
      <c r="M10" s="45"/>
      <c r="N10" s="48">
        <f t="shared" si="2"/>
        <v>0</v>
      </c>
    </row>
    <row r="11" spans="1:14" s="56" customFormat="1" ht="12.75" x14ac:dyDescent="0.2">
      <c r="A11" s="33" t="s">
        <v>94</v>
      </c>
      <c r="B11" s="58" t="s">
        <v>44</v>
      </c>
      <c r="C11" s="13" t="s">
        <v>13</v>
      </c>
      <c r="D11" s="16">
        <v>150</v>
      </c>
      <c r="E11" s="41">
        <v>27.53</v>
      </c>
      <c r="F11" s="42">
        <f t="shared" si="0"/>
        <v>4129.5</v>
      </c>
      <c r="G11" s="43"/>
      <c r="H11" s="54"/>
      <c r="I11" s="45"/>
      <c r="J11" s="46">
        <f t="shared" si="1"/>
        <v>0</v>
      </c>
      <c r="K11" s="47"/>
      <c r="L11" s="15"/>
      <c r="M11" s="45"/>
      <c r="N11" s="48">
        <f t="shared" si="2"/>
        <v>0</v>
      </c>
    </row>
    <row r="12" spans="1:14" s="56" customFormat="1" ht="12.75" x14ac:dyDescent="0.2">
      <c r="A12" s="33" t="s">
        <v>23</v>
      </c>
      <c r="B12" s="58" t="s">
        <v>45</v>
      </c>
      <c r="C12" s="13" t="s">
        <v>13</v>
      </c>
      <c r="D12" s="16">
        <v>4</v>
      </c>
      <c r="E12" s="41">
        <v>186.9</v>
      </c>
      <c r="F12" s="42">
        <f>D12*E12</f>
        <v>747.6</v>
      </c>
      <c r="G12" s="43"/>
      <c r="H12" s="44"/>
      <c r="I12" s="45"/>
      <c r="J12" s="46">
        <f t="shared" si="1"/>
        <v>0</v>
      </c>
      <c r="K12" s="47"/>
      <c r="L12" s="15"/>
      <c r="M12" s="45"/>
      <c r="N12" s="48">
        <f t="shared" si="2"/>
        <v>0</v>
      </c>
    </row>
    <row r="13" spans="1:14" s="56" customFormat="1" ht="12.75" x14ac:dyDescent="0.2">
      <c r="A13" s="33" t="s">
        <v>95</v>
      </c>
      <c r="B13" s="58" t="s">
        <v>46</v>
      </c>
      <c r="C13" s="13" t="s">
        <v>13</v>
      </c>
      <c r="D13" s="16">
        <v>60</v>
      </c>
      <c r="E13" s="41">
        <v>20.54</v>
      </c>
      <c r="F13" s="42">
        <f t="shared" si="0"/>
        <v>1232.3999999999999</v>
      </c>
      <c r="G13" s="43"/>
      <c r="H13" s="44"/>
      <c r="I13" s="45"/>
      <c r="J13" s="46">
        <f t="shared" si="1"/>
        <v>0</v>
      </c>
      <c r="K13" s="47"/>
      <c r="L13" s="15"/>
      <c r="M13" s="45"/>
      <c r="N13" s="48">
        <f t="shared" si="2"/>
        <v>0</v>
      </c>
    </row>
    <row r="14" spans="1:14" s="56" customFormat="1" ht="12.75" x14ac:dyDescent="0.2">
      <c r="A14" s="33" t="s">
        <v>96</v>
      </c>
      <c r="B14" s="59" t="s">
        <v>47</v>
      </c>
      <c r="C14" s="13" t="s">
        <v>13</v>
      </c>
      <c r="D14" s="16">
        <v>90</v>
      </c>
      <c r="E14" s="41">
        <v>7.81</v>
      </c>
      <c r="F14" s="42">
        <f t="shared" si="0"/>
        <v>702.9</v>
      </c>
      <c r="G14" s="43"/>
      <c r="H14" s="54"/>
      <c r="I14" s="45"/>
      <c r="J14" s="46">
        <f t="shared" si="1"/>
        <v>0</v>
      </c>
      <c r="K14" s="47"/>
      <c r="L14" s="15"/>
      <c r="M14" s="45"/>
      <c r="N14" s="48">
        <f t="shared" si="2"/>
        <v>0</v>
      </c>
    </row>
    <row r="15" spans="1:14" s="56" customFormat="1" ht="12.75" x14ac:dyDescent="0.2">
      <c r="A15" s="33" t="s">
        <v>97</v>
      </c>
      <c r="B15" s="58" t="s">
        <v>48</v>
      </c>
      <c r="C15" s="13" t="s">
        <v>13</v>
      </c>
      <c r="D15" s="16">
        <v>150</v>
      </c>
      <c r="E15" s="41">
        <v>26.16</v>
      </c>
      <c r="F15" s="42">
        <f t="shared" si="0"/>
        <v>3924</v>
      </c>
      <c r="G15" s="43"/>
      <c r="H15" s="44"/>
      <c r="I15" s="45"/>
      <c r="J15" s="46">
        <f t="shared" si="1"/>
        <v>0</v>
      </c>
      <c r="K15" s="47"/>
      <c r="L15" s="15"/>
      <c r="M15" s="45"/>
      <c r="N15" s="48">
        <f t="shared" si="2"/>
        <v>0</v>
      </c>
    </row>
    <row r="16" spans="1:14" s="56" customFormat="1" ht="12.75" x14ac:dyDescent="0.2">
      <c r="A16" s="33" t="s">
        <v>98</v>
      </c>
      <c r="B16" s="59" t="s">
        <v>49</v>
      </c>
      <c r="C16" s="13" t="s">
        <v>13</v>
      </c>
      <c r="D16" s="16">
        <v>12</v>
      </c>
      <c r="E16" s="41">
        <v>1498.65</v>
      </c>
      <c r="F16" s="42">
        <f t="shared" si="0"/>
        <v>17983.800000000003</v>
      </c>
      <c r="G16" s="43"/>
      <c r="H16" s="54"/>
      <c r="I16" s="45"/>
      <c r="J16" s="46">
        <f t="shared" si="1"/>
        <v>0</v>
      </c>
      <c r="K16" s="47"/>
      <c r="L16" s="15"/>
      <c r="M16" s="45"/>
      <c r="N16" s="48">
        <f t="shared" si="2"/>
        <v>0</v>
      </c>
    </row>
    <row r="17" spans="1:14" s="56" customFormat="1" ht="12.75" x14ac:dyDescent="0.2">
      <c r="A17" s="33" t="s">
        <v>99</v>
      </c>
      <c r="B17" s="59" t="s">
        <v>50</v>
      </c>
      <c r="C17" s="13" t="s">
        <v>13</v>
      </c>
      <c r="D17" s="16">
        <v>8</v>
      </c>
      <c r="E17" s="41">
        <v>176.61</v>
      </c>
      <c r="F17" s="42">
        <f t="shared" si="0"/>
        <v>1412.88</v>
      </c>
      <c r="G17" s="43"/>
      <c r="H17" s="44"/>
      <c r="I17" s="45"/>
      <c r="J17" s="46">
        <f t="shared" si="1"/>
        <v>0</v>
      </c>
      <c r="K17" s="47"/>
      <c r="L17" s="15"/>
      <c r="M17" s="45"/>
      <c r="N17" s="48">
        <f t="shared" si="2"/>
        <v>0</v>
      </c>
    </row>
    <row r="18" spans="1:14" s="56" customFormat="1" ht="12.75" x14ac:dyDescent="0.2">
      <c r="A18" s="33" t="s">
        <v>24</v>
      </c>
      <c r="B18" s="58" t="s">
        <v>51</v>
      </c>
      <c r="C18" s="53" t="s">
        <v>13</v>
      </c>
      <c r="D18" s="16">
        <v>12</v>
      </c>
      <c r="E18" s="41">
        <v>1250.26</v>
      </c>
      <c r="F18" s="42">
        <f t="shared" si="0"/>
        <v>15003.119999999999</v>
      </c>
      <c r="G18" s="43"/>
      <c r="H18" s="15"/>
      <c r="I18" s="45"/>
      <c r="J18" s="46">
        <f t="shared" si="1"/>
        <v>0</v>
      </c>
      <c r="K18" s="47"/>
      <c r="L18" s="55"/>
      <c r="M18" s="45"/>
      <c r="N18" s="48">
        <f t="shared" si="2"/>
        <v>0</v>
      </c>
    </row>
    <row r="19" spans="1:14" s="56" customFormat="1" ht="12.75" x14ac:dyDescent="0.2">
      <c r="A19" s="33" t="s">
        <v>100</v>
      </c>
      <c r="B19" s="58" t="s">
        <v>52</v>
      </c>
      <c r="C19" s="53" t="s">
        <v>13</v>
      </c>
      <c r="D19" s="16">
        <v>2</v>
      </c>
      <c r="E19" s="41">
        <v>2308.67</v>
      </c>
      <c r="F19" s="42">
        <f t="shared" si="0"/>
        <v>4617.34</v>
      </c>
      <c r="G19" s="43"/>
      <c r="H19" s="15"/>
      <c r="I19" s="45"/>
      <c r="J19" s="46">
        <f t="shared" si="1"/>
        <v>0</v>
      </c>
      <c r="K19" s="47"/>
      <c r="L19" s="55"/>
      <c r="M19" s="45"/>
      <c r="N19" s="48">
        <f t="shared" si="2"/>
        <v>0</v>
      </c>
    </row>
    <row r="20" spans="1:14" s="56" customFormat="1" ht="12.75" x14ac:dyDescent="0.2">
      <c r="A20" s="33" t="s">
        <v>101</v>
      </c>
      <c r="B20" s="58" t="s">
        <v>53</v>
      </c>
      <c r="C20" s="13" t="s">
        <v>13</v>
      </c>
      <c r="D20" s="16">
        <v>32</v>
      </c>
      <c r="E20" s="41">
        <v>15.47</v>
      </c>
      <c r="F20" s="42">
        <f t="shared" si="0"/>
        <v>495.04</v>
      </c>
      <c r="G20" s="43"/>
      <c r="H20" s="15"/>
      <c r="I20" s="45"/>
      <c r="J20" s="46">
        <f t="shared" si="1"/>
        <v>0</v>
      </c>
      <c r="K20" s="47"/>
      <c r="L20" s="55"/>
      <c r="M20" s="45"/>
      <c r="N20" s="48">
        <f t="shared" si="2"/>
        <v>0</v>
      </c>
    </row>
    <row r="21" spans="1:14" s="56" customFormat="1" ht="12.75" x14ac:dyDescent="0.2">
      <c r="A21" s="33" t="s">
        <v>102</v>
      </c>
      <c r="B21" s="58" t="s">
        <v>54</v>
      </c>
      <c r="C21" s="13" t="s">
        <v>13</v>
      </c>
      <c r="D21" s="16">
        <v>32</v>
      </c>
      <c r="E21" s="41">
        <v>15.32</v>
      </c>
      <c r="F21" s="42">
        <f t="shared" si="0"/>
        <v>490.24</v>
      </c>
      <c r="G21" s="43"/>
      <c r="H21" s="15"/>
      <c r="I21" s="45"/>
      <c r="J21" s="46">
        <f t="shared" si="1"/>
        <v>0</v>
      </c>
      <c r="K21" s="47"/>
      <c r="L21" s="55"/>
      <c r="M21" s="45"/>
      <c r="N21" s="48">
        <f t="shared" si="2"/>
        <v>0</v>
      </c>
    </row>
    <row r="22" spans="1:14" s="56" customFormat="1" ht="12.75" x14ac:dyDescent="0.2">
      <c r="A22" s="33" t="s">
        <v>103</v>
      </c>
      <c r="B22" s="60" t="s">
        <v>55</v>
      </c>
      <c r="C22" s="13" t="s">
        <v>13</v>
      </c>
      <c r="D22" s="16">
        <v>20</v>
      </c>
      <c r="E22" s="41">
        <v>36.51</v>
      </c>
      <c r="F22" s="42">
        <f t="shared" si="0"/>
        <v>730.19999999999993</v>
      </c>
      <c r="G22" s="43"/>
      <c r="H22" s="15"/>
      <c r="I22" s="45"/>
      <c r="J22" s="46">
        <f t="shared" si="1"/>
        <v>0</v>
      </c>
      <c r="K22" s="47"/>
      <c r="L22" s="55"/>
      <c r="M22" s="45"/>
      <c r="N22" s="48">
        <f t="shared" si="2"/>
        <v>0</v>
      </c>
    </row>
    <row r="23" spans="1:14" s="56" customFormat="1" ht="12.75" x14ac:dyDescent="0.2">
      <c r="A23" s="33" t="s">
        <v>104</v>
      </c>
      <c r="B23" s="58" t="s">
        <v>56</v>
      </c>
      <c r="C23" s="13" t="s">
        <v>13</v>
      </c>
      <c r="D23" s="16">
        <v>85</v>
      </c>
      <c r="E23" s="41">
        <v>125.99</v>
      </c>
      <c r="F23" s="42">
        <f t="shared" si="0"/>
        <v>10709.15</v>
      </c>
      <c r="G23" s="43"/>
      <c r="H23" s="15"/>
      <c r="I23" s="45"/>
      <c r="J23" s="46">
        <f t="shared" si="1"/>
        <v>0</v>
      </c>
      <c r="K23" s="47"/>
      <c r="L23" s="55"/>
      <c r="M23" s="45"/>
      <c r="N23" s="48">
        <f t="shared" si="2"/>
        <v>0</v>
      </c>
    </row>
    <row r="24" spans="1:14" s="56" customFormat="1" ht="12.75" x14ac:dyDescent="0.2">
      <c r="A24" s="33" t="s">
        <v>105</v>
      </c>
      <c r="B24" s="59" t="s">
        <v>57</v>
      </c>
      <c r="C24" s="13" t="s">
        <v>13</v>
      </c>
      <c r="D24" s="16">
        <v>70</v>
      </c>
      <c r="E24" s="41">
        <v>57.67</v>
      </c>
      <c r="F24" s="42">
        <f t="shared" si="0"/>
        <v>4036.9</v>
      </c>
      <c r="G24" s="43"/>
      <c r="H24" s="44"/>
      <c r="I24" s="45"/>
      <c r="J24" s="46">
        <f t="shared" si="1"/>
        <v>0</v>
      </c>
      <c r="K24" s="47"/>
      <c r="L24" s="15"/>
      <c r="M24" s="45"/>
      <c r="N24" s="48">
        <f t="shared" si="2"/>
        <v>0</v>
      </c>
    </row>
    <row r="25" spans="1:14" s="56" customFormat="1" ht="12.75" x14ac:dyDescent="0.2">
      <c r="A25" s="33" t="s">
        <v>106</v>
      </c>
      <c r="B25" s="59" t="s">
        <v>58</v>
      </c>
      <c r="C25" s="13" t="s">
        <v>13</v>
      </c>
      <c r="D25" s="16">
        <v>8</v>
      </c>
      <c r="E25" s="41">
        <v>249.47</v>
      </c>
      <c r="F25" s="42">
        <f t="shared" si="0"/>
        <v>1995.76</v>
      </c>
      <c r="G25" s="43"/>
      <c r="H25" s="44"/>
      <c r="I25" s="45"/>
      <c r="J25" s="46">
        <f t="shared" si="1"/>
        <v>0</v>
      </c>
      <c r="K25" s="47"/>
      <c r="L25" s="15"/>
      <c r="M25" s="45"/>
      <c r="N25" s="48">
        <f t="shared" si="2"/>
        <v>0</v>
      </c>
    </row>
    <row r="26" spans="1:14" s="56" customFormat="1" ht="12.75" x14ac:dyDescent="0.2">
      <c r="A26" s="33" t="s">
        <v>107</v>
      </c>
      <c r="B26" s="58" t="s">
        <v>59</v>
      </c>
      <c r="C26" s="13" t="s">
        <v>13</v>
      </c>
      <c r="D26" s="16">
        <v>12</v>
      </c>
      <c r="E26" s="41">
        <v>151.11000000000001</v>
      </c>
      <c r="F26" s="42">
        <f t="shared" si="0"/>
        <v>1813.3200000000002</v>
      </c>
      <c r="G26" s="43"/>
      <c r="H26" s="44"/>
      <c r="I26" s="45"/>
      <c r="J26" s="46">
        <f t="shared" si="1"/>
        <v>0</v>
      </c>
      <c r="K26" s="47"/>
      <c r="L26" s="15"/>
      <c r="M26" s="45"/>
      <c r="N26" s="48">
        <f t="shared" si="2"/>
        <v>0</v>
      </c>
    </row>
    <row r="27" spans="1:14" s="56" customFormat="1" ht="12.75" x14ac:dyDescent="0.2">
      <c r="A27" s="33" t="s">
        <v>108</v>
      </c>
      <c r="B27" s="58" t="s">
        <v>60</v>
      </c>
      <c r="C27" s="13" t="s">
        <v>13</v>
      </c>
      <c r="D27" s="16">
        <v>20</v>
      </c>
      <c r="E27" s="41">
        <v>69.63</v>
      </c>
      <c r="F27" s="42">
        <f t="shared" si="0"/>
        <v>1392.6</v>
      </c>
      <c r="G27" s="43"/>
      <c r="H27" s="54"/>
      <c r="I27" s="45"/>
      <c r="J27" s="46">
        <f t="shared" si="1"/>
        <v>0</v>
      </c>
      <c r="K27" s="47"/>
      <c r="L27" s="15"/>
      <c r="M27" s="45"/>
      <c r="N27" s="48">
        <f t="shared" si="2"/>
        <v>0</v>
      </c>
    </row>
    <row r="28" spans="1:14" s="56" customFormat="1" ht="12.75" x14ac:dyDescent="0.2">
      <c r="A28" s="33" t="s">
        <v>109</v>
      </c>
      <c r="B28" s="58" t="s">
        <v>61</v>
      </c>
      <c r="C28" s="13" t="s">
        <v>13</v>
      </c>
      <c r="D28" s="16">
        <v>12</v>
      </c>
      <c r="E28" s="41">
        <v>215.06</v>
      </c>
      <c r="F28" s="42">
        <f t="shared" si="0"/>
        <v>2580.7200000000003</v>
      </c>
      <c r="G28" s="43"/>
      <c r="H28" s="54"/>
      <c r="I28" s="45"/>
      <c r="J28" s="46">
        <f t="shared" si="1"/>
        <v>0</v>
      </c>
      <c r="K28" s="43"/>
      <c r="L28" s="15"/>
      <c r="M28" s="45"/>
      <c r="N28" s="48">
        <f t="shared" si="2"/>
        <v>0</v>
      </c>
    </row>
    <row r="29" spans="1:14" s="56" customFormat="1" ht="12.75" x14ac:dyDescent="0.2">
      <c r="A29" s="33" t="s">
        <v>25</v>
      </c>
      <c r="B29" s="58" t="s">
        <v>62</v>
      </c>
      <c r="C29" s="13" t="s">
        <v>13</v>
      </c>
      <c r="D29" s="16">
        <v>120</v>
      </c>
      <c r="E29" s="41">
        <v>10.51</v>
      </c>
      <c r="F29" s="42">
        <f t="shared" si="0"/>
        <v>1261.2</v>
      </c>
      <c r="G29" s="43"/>
      <c r="H29" s="54"/>
      <c r="I29" s="45"/>
      <c r="J29" s="46">
        <f t="shared" si="1"/>
        <v>0</v>
      </c>
      <c r="K29" s="47"/>
      <c r="L29" s="15"/>
      <c r="M29" s="45"/>
      <c r="N29" s="48">
        <f t="shared" si="2"/>
        <v>0</v>
      </c>
    </row>
    <row r="30" spans="1:14" s="56" customFormat="1" ht="12.75" x14ac:dyDescent="0.2">
      <c r="A30" s="33" t="s">
        <v>26</v>
      </c>
      <c r="B30" s="58" t="s">
        <v>63</v>
      </c>
      <c r="C30" s="13" t="s">
        <v>13</v>
      </c>
      <c r="D30" s="16">
        <v>60</v>
      </c>
      <c r="E30" s="41">
        <v>10.31</v>
      </c>
      <c r="F30" s="42">
        <f t="shared" si="0"/>
        <v>618.6</v>
      </c>
      <c r="G30" s="43"/>
      <c r="H30" s="54"/>
      <c r="I30" s="45"/>
      <c r="J30" s="46">
        <f t="shared" si="1"/>
        <v>0</v>
      </c>
      <c r="K30" s="47"/>
      <c r="L30" s="15"/>
      <c r="M30" s="45"/>
      <c r="N30" s="48">
        <f t="shared" si="2"/>
        <v>0</v>
      </c>
    </row>
    <row r="31" spans="1:14" s="56" customFormat="1" ht="12.75" x14ac:dyDescent="0.2">
      <c r="A31" s="33" t="s">
        <v>27</v>
      </c>
      <c r="B31" s="58" t="s">
        <v>64</v>
      </c>
      <c r="C31" s="13" t="s">
        <v>13</v>
      </c>
      <c r="D31" s="16">
        <v>40</v>
      </c>
      <c r="E31" s="41">
        <v>52.81</v>
      </c>
      <c r="F31" s="42">
        <f t="shared" si="0"/>
        <v>2112.4</v>
      </c>
      <c r="G31" s="43"/>
      <c r="H31" s="44"/>
      <c r="I31" s="45"/>
      <c r="J31" s="46">
        <f t="shared" si="1"/>
        <v>0</v>
      </c>
      <c r="K31" s="47"/>
      <c r="L31" s="15"/>
      <c r="M31" s="45"/>
      <c r="N31" s="48">
        <f t="shared" si="2"/>
        <v>0</v>
      </c>
    </row>
    <row r="32" spans="1:14" s="56" customFormat="1" ht="12.75" x14ac:dyDescent="0.2">
      <c r="A32" s="33" t="s">
        <v>110</v>
      </c>
      <c r="B32" s="58" t="s">
        <v>65</v>
      </c>
      <c r="C32" s="53" t="s">
        <v>13</v>
      </c>
      <c r="D32" s="16">
        <v>90</v>
      </c>
      <c r="E32" s="41">
        <v>9.8000000000000007</v>
      </c>
      <c r="F32" s="42">
        <f t="shared" si="0"/>
        <v>882.00000000000011</v>
      </c>
      <c r="G32" s="43"/>
      <c r="H32" s="44"/>
      <c r="I32" s="45"/>
      <c r="J32" s="46">
        <f t="shared" si="1"/>
        <v>0</v>
      </c>
      <c r="K32" s="47"/>
      <c r="L32" s="15"/>
      <c r="M32" s="45"/>
      <c r="N32" s="48">
        <f t="shared" si="2"/>
        <v>0</v>
      </c>
    </row>
    <row r="33" spans="1:14" s="56" customFormat="1" ht="12.75" x14ac:dyDescent="0.2">
      <c r="A33" s="33" t="s">
        <v>111</v>
      </c>
      <c r="B33" s="58" t="s">
        <v>66</v>
      </c>
      <c r="C33" s="13" t="s">
        <v>13</v>
      </c>
      <c r="D33" s="16">
        <v>20</v>
      </c>
      <c r="E33" s="41">
        <v>68</v>
      </c>
      <c r="F33" s="42">
        <f t="shared" si="0"/>
        <v>1360</v>
      </c>
      <c r="G33" s="43"/>
      <c r="H33" s="44"/>
      <c r="I33" s="45"/>
      <c r="J33" s="46">
        <f t="shared" si="1"/>
        <v>0</v>
      </c>
      <c r="K33" s="47"/>
      <c r="L33" s="15"/>
      <c r="M33" s="45"/>
      <c r="N33" s="48">
        <f t="shared" si="2"/>
        <v>0</v>
      </c>
    </row>
    <row r="34" spans="1:14" s="56" customFormat="1" ht="12.75" x14ac:dyDescent="0.2">
      <c r="A34" s="33" t="s">
        <v>112</v>
      </c>
      <c r="B34" s="58" t="s">
        <v>67</v>
      </c>
      <c r="C34" s="13" t="s">
        <v>13</v>
      </c>
      <c r="D34" s="16">
        <v>12</v>
      </c>
      <c r="E34" s="41">
        <v>195.34</v>
      </c>
      <c r="F34" s="42">
        <f t="shared" si="0"/>
        <v>2344.08</v>
      </c>
      <c r="G34" s="43"/>
      <c r="H34" s="54"/>
      <c r="I34" s="45"/>
      <c r="J34" s="46">
        <f t="shared" si="1"/>
        <v>0</v>
      </c>
      <c r="K34" s="47"/>
      <c r="L34" s="15"/>
      <c r="M34" s="45"/>
      <c r="N34" s="48">
        <f t="shared" si="2"/>
        <v>0</v>
      </c>
    </row>
    <row r="35" spans="1:14" s="56" customFormat="1" ht="12.75" x14ac:dyDescent="0.2">
      <c r="A35" s="33" t="s">
        <v>113</v>
      </c>
      <c r="B35" s="58" t="s">
        <v>68</v>
      </c>
      <c r="C35" s="53" t="s">
        <v>13</v>
      </c>
      <c r="D35" s="16">
        <v>6</v>
      </c>
      <c r="E35" s="41">
        <v>1366.64</v>
      </c>
      <c r="F35" s="42">
        <f t="shared" si="0"/>
        <v>8199.84</v>
      </c>
      <c r="G35" s="43"/>
      <c r="H35" s="54"/>
      <c r="I35" s="45"/>
      <c r="J35" s="46">
        <f t="shared" si="1"/>
        <v>0</v>
      </c>
      <c r="K35" s="47"/>
      <c r="L35" s="15"/>
      <c r="M35" s="45"/>
      <c r="N35" s="48">
        <f t="shared" si="2"/>
        <v>0</v>
      </c>
    </row>
    <row r="36" spans="1:14" s="56" customFormat="1" ht="12.75" x14ac:dyDescent="0.2">
      <c r="A36" s="33" t="s">
        <v>113</v>
      </c>
      <c r="B36" s="57" t="s">
        <v>69</v>
      </c>
      <c r="C36" s="13" t="s">
        <v>13</v>
      </c>
      <c r="D36" s="16">
        <v>6</v>
      </c>
      <c r="E36" s="41">
        <v>349.36</v>
      </c>
      <c r="F36" s="42">
        <f t="shared" si="0"/>
        <v>2096.16</v>
      </c>
      <c r="G36" s="43"/>
      <c r="H36" s="54"/>
      <c r="I36" s="45"/>
      <c r="J36" s="46">
        <f t="shared" si="1"/>
        <v>0</v>
      </c>
      <c r="K36" s="47"/>
      <c r="L36" s="15"/>
      <c r="M36" s="45"/>
      <c r="N36" s="48">
        <f t="shared" si="2"/>
        <v>0</v>
      </c>
    </row>
    <row r="37" spans="1:14" s="56" customFormat="1" ht="12.75" x14ac:dyDescent="0.2">
      <c r="A37" s="33" t="s">
        <v>114</v>
      </c>
      <c r="B37" s="58" t="s">
        <v>70</v>
      </c>
      <c r="C37" s="13" t="s">
        <v>13</v>
      </c>
      <c r="D37" s="16">
        <v>6</v>
      </c>
      <c r="E37" s="41">
        <v>1366.64</v>
      </c>
      <c r="F37" s="42">
        <f t="shared" si="0"/>
        <v>8199.84</v>
      </c>
      <c r="G37" s="43"/>
      <c r="H37" s="44"/>
      <c r="I37" s="45"/>
      <c r="J37" s="46">
        <f t="shared" si="1"/>
        <v>0</v>
      </c>
      <c r="K37" s="47"/>
      <c r="L37" s="15"/>
      <c r="M37" s="45"/>
      <c r="N37" s="48">
        <f t="shared" si="2"/>
        <v>0</v>
      </c>
    </row>
    <row r="38" spans="1:14" s="56" customFormat="1" ht="12.75" x14ac:dyDescent="0.2">
      <c r="A38" s="33" t="s">
        <v>115</v>
      </c>
      <c r="B38" s="59" t="s">
        <v>71</v>
      </c>
      <c r="C38" s="13" t="s">
        <v>13</v>
      </c>
      <c r="D38" s="16">
        <v>80</v>
      </c>
      <c r="E38" s="41">
        <v>20.12</v>
      </c>
      <c r="F38" s="42">
        <f t="shared" si="0"/>
        <v>1609.6000000000001</v>
      </c>
      <c r="G38" s="43"/>
      <c r="H38" s="54"/>
      <c r="I38" s="45"/>
      <c r="J38" s="46">
        <f t="shared" si="1"/>
        <v>0</v>
      </c>
      <c r="K38" s="47"/>
      <c r="L38" s="15"/>
      <c r="M38" s="45"/>
      <c r="N38" s="48">
        <f t="shared" si="2"/>
        <v>0</v>
      </c>
    </row>
    <row r="39" spans="1:14" s="56" customFormat="1" ht="12.75" x14ac:dyDescent="0.2">
      <c r="A39" s="33" t="s">
        <v>116</v>
      </c>
      <c r="B39" s="58" t="s">
        <v>72</v>
      </c>
      <c r="C39" s="13" t="s">
        <v>13</v>
      </c>
      <c r="D39" s="16">
        <v>150</v>
      </c>
      <c r="E39" s="41">
        <v>5.29</v>
      </c>
      <c r="F39" s="42">
        <f t="shared" si="0"/>
        <v>793.5</v>
      </c>
      <c r="G39" s="43"/>
      <c r="H39" s="44"/>
      <c r="I39" s="45"/>
      <c r="J39" s="46">
        <f t="shared" si="1"/>
        <v>0</v>
      </c>
      <c r="K39" s="47"/>
      <c r="L39" s="15"/>
      <c r="M39" s="45"/>
      <c r="N39" s="48">
        <f t="shared" si="2"/>
        <v>0</v>
      </c>
    </row>
    <row r="40" spans="1:14" s="56" customFormat="1" ht="12.75" x14ac:dyDescent="0.2">
      <c r="A40" s="33" t="s">
        <v>117</v>
      </c>
      <c r="B40" s="59" t="s">
        <v>73</v>
      </c>
      <c r="C40" s="13" t="s">
        <v>13</v>
      </c>
      <c r="D40" s="16">
        <v>50</v>
      </c>
      <c r="E40" s="41">
        <v>4.28</v>
      </c>
      <c r="F40" s="42">
        <f t="shared" si="0"/>
        <v>214</v>
      </c>
      <c r="G40" s="43"/>
      <c r="H40" s="54"/>
      <c r="I40" s="45"/>
      <c r="J40" s="46">
        <f t="shared" si="1"/>
        <v>0</v>
      </c>
      <c r="K40" s="47"/>
      <c r="L40" s="15"/>
      <c r="M40" s="45"/>
      <c r="N40" s="48">
        <f t="shared" si="2"/>
        <v>0</v>
      </c>
    </row>
    <row r="41" spans="1:14" s="56" customFormat="1" ht="12.75" x14ac:dyDescent="0.2">
      <c r="A41" s="33" t="s">
        <v>118</v>
      </c>
      <c r="B41" s="58" t="s">
        <v>74</v>
      </c>
      <c r="C41" s="53" t="s">
        <v>13</v>
      </c>
      <c r="D41" s="16">
        <v>75</v>
      </c>
      <c r="E41" s="41">
        <v>35.54</v>
      </c>
      <c r="F41" s="42">
        <f t="shared" si="0"/>
        <v>2665.5</v>
      </c>
      <c r="G41" s="43"/>
      <c r="H41" s="44"/>
      <c r="I41" s="45"/>
      <c r="J41" s="46">
        <f t="shared" si="1"/>
        <v>0</v>
      </c>
      <c r="K41" s="47"/>
      <c r="L41" s="15"/>
      <c r="M41" s="45"/>
      <c r="N41" s="48">
        <f t="shared" si="2"/>
        <v>0</v>
      </c>
    </row>
    <row r="42" spans="1:14" s="56" customFormat="1" ht="12.75" x14ac:dyDescent="0.2">
      <c r="A42" s="33" t="s">
        <v>119</v>
      </c>
      <c r="B42" s="58" t="s">
        <v>75</v>
      </c>
      <c r="C42" s="53" t="s">
        <v>13</v>
      </c>
      <c r="D42" s="16">
        <v>70</v>
      </c>
      <c r="E42" s="41">
        <v>152.4</v>
      </c>
      <c r="F42" s="42">
        <f t="shared" si="0"/>
        <v>10668</v>
      </c>
      <c r="G42" s="43"/>
      <c r="H42" s="44"/>
      <c r="I42" s="45"/>
      <c r="J42" s="46">
        <f t="shared" si="1"/>
        <v>0</v>
      </c>
      <c r="K42" s="47"/>
      <c r="L42" s="15"/>
      <c r="M42" s="45"/>
      <c r="N42" s="48">
        <f t="shared" si="2"/>
        <v>0</v>
      </c>
    </row>
    <row r="43" spans="1:14" s="56" customFormat="1" ht="12.75" x14ac:dyDescent="0.2">
      <c r="A43" s="33" t="s">
        <v>120</v>
      </c>
      <c r="B43" s="58" t="s">
        <v>76</v>
      </c>
      <c r="C43" s="13" t="s">
        <v>13</v>
      </c>
      <c r="D43" s="16">
        <v>68</v>
      </c>
      <c r="E43" s="41">
        <v>9.7799999999999994</v>
      </c>
      <c r="F43" s="42">
        <f t="shared" si="0"/>
        <v>665.04</v>
      </c>
      <c r="G43" s="43"/>
      <c r="H43" s="54"/>
      <c r="I43" s="45"/>
      <c r="J43" s="46">
        <f t="shared" si="1"/>
        <v>0</v>
      </c>
      <c r="K43" s="47"/>
      <c r="L43" s="17"/>
      <c r="M43" s="45"/>
      <c r="N43" s="48">
        <f t="shared" si="2"/>
        <v>0</v>
      </c>
    </row>
    <row r="44" spans="1:14" s="56" customFormat="1" ht="12.75" x14ac:dyDescent="0.2">
      <c r="A44" s="33" t="s">
        <v>121</v>
      </c>
      <c r="B44" s="58" t="s">
        <v>77</v>
      </c>
      <c r="C44" s="13" t="s">
        <v>13</v>
      </c>
      <c r="D44" s="16">
        <v>100</v>
      </c>
      <c r="E44" s="41">
        <v>17.84</v>
      </c>
      <c r="F44" s="42">
        <f t="shared" si="0"/>
        <v>1784</v>
      </c>
      <c r="G44" s="43"/>
      <c r="H44" s="54"/>
      <c r="I44" s="45"/>
      <c r="J44" s="46">
        <f t="shared" si="1"/>
        <v>0</v>
      </c>
      <c r="K44" s="47"/>
      <c r="L44" s="15"/>
      <c r="M44" s="45"/>
      <c r="N44" s="48">
        <f t="shared" si="2"/>
        <v>0</v>
      </c>
    </row>
    <row r="45" spans="1:14" s="56" customFormat="1" ht="12.75" x14ac:dyDescent="0.2">
      <c r="A45" s="33" t="s">
        <v>28</v>
      </c>
      <c r="B45" s="58" t="s">
        <v>78</v>
      </c>
      <c r="C45" s="13" t="s">
        <v>13</v>
      </c>
      <c r="D45" s="16">
        <v>2</v>
      </c>
      <c r="E45" s="41">
        <v>9.58</v>
      </c>
      <c r="F45" s="42">
        <f t="shared" si="0"/>
        <v>19.16</v>
      </c>
      <c r="G45" s="43"/>
      <c r="H45" s="54"/>
      <c r="I45" s="45"/>
      <c r="J45" s="46">
        <f t="shared" si="1"/>
        <v>0</v>
      </c>
      <c r="K45" s="47"/>
      <c r="L45" s="15"/>
      <c r="M45" s="45"/>
      <c r="N45" s="48">
        <f t="shared" si="2"/>
        <v>0</v>
      </c>
    </row>
    <row r="46" spans="1:14" s="56" customFormat="1" ht="12.75" x14ac:dyDescent="0.2">
      <c r="A46" s="33" t="s">
        <v>28</v>
      </c>
      <c r="B46" s="58" t="s">
        <v>79</v>
      </c>
      <c r="C46" s="13" t="s">
        <v>13</v>
      </c>
      <c r="D46" s="16">
        <v>2</v>
      </c>
      <c r="E46" s="41">
        <v>5.5</v>
      </c>
      <c r="F46" s="42">
        <f t="shared" si="0"/>
        <v>11</v>
      </c>
      <c r="G46" s="43"/>
      <c r="H46" s="54"/>
      <c r="I46" s="45"/>
      <c r="J46" s="46">
        <f t="shared" si="1"/>
        <v>0</v>
      </c>
      <c r="K46" s="47"/>
      <c r="L46" s="15"/>
      <c r="M46" s="45"/>
      <c r="N46" s="48">
        <f t="shared" si="2"/>
        <v>0</v>
      </c>
    </row>
    <row r="47" spans="1:14" s="56" customFormat="1" ht="12.75" x14ac:dyDescent="0.2">
      <c r="A47" s="33" t="s">
        <v>122</v>
      </c>
      <c r="B47" s="58" t="s">
        <v>80</v>
      </c>
      <c r="C47" s="13" t="s">
        <v>13</v>
      </c>
      <c r="D47" s="16">
        <v>60</v>
      </c>
      <c r="E47" s="41">
        <v>4.71</v>
      </c>
      <c r="F47" s="42">
        <f t="shared" si="0"/>
        <v>282.60000000000002</v>
      </c>
      <c r="G47" s="43"/>
      <c r="H47" s="54"/>
      <c r="I47" s="45"/>
      <c r="J47" s="46">
        <f t="shared" si="1"/>
        <v>0</v>
      </c>
      <c r="K47" s="47"/>
      <c r="L47" s="15"/>
      <c r="M47" s="45"/>
      <c r="N47" s="48">
        <f t="shared" si="2"/>
        <v>0</v>
      </c>
    </row>
    <row r="48" spans="1:14" s="56" customFormat="1" ht="12.75" x14ac:dyDescent="0.2">
      <c r="A48" s="33" t="s">
        <v>123</v>
      </c>
      <c r="B48" s="58" t="s">
        <v>81</v>
      </c>
      <c r="C48" s="13" t="s">
        <v>13</v>
      </c>
      <c r="D48" s="16">
        <v>60</v>
      </c>
      <c r="E48" s="41">
        <v>202</v>
      </c>
      <c r="F48" s="42">
        <f t="shared" si="0"/>
        <v>12120</v>
      </c>
      <c r="G48" s="43"/>
      <c r="H48" s="54"/>
      <c r="I48" s="45"/>
      <c r="J48" s="46">
        <f t="shared" si="1"/>
        <v>0</v>
      </c>
      <c r="K48" s="47"/>
      <c r="L48" s="15"/>
      <c r="M48" s="45"/>
      <c r="N48" s="48">
        <f t="shared" si="2"/>
        <v>0</v>
      </c>
    </row>
    <row r="49" spans="1:14" s="56" customFormat="1" ht="12.75" x14ac:dyDescent="0.2">
      <c r="A49" s="33" t="s">
        <v>123</v>
      </c>
      <c r="B49" s="58" t="s">
        <v>82</v>
      </c>
      <c r="C49" s="13" t="s">
        <v>13</v>
      </c>
      <c r="D49" s="16">
        <v>120</v>
      </c>
      <c r="E49" s="41">
        <v>57</v>
      </c>
      <c r="F49" s="42">
        <f t="shared" si="0"/>
        <v>6840</v>
      </c>
      <c r="G49" s="43"/>
      <c r="H49" s="54"/>
      <c r="I49" s="45"/>
      <c r="J49" s="46">
        <f t="shared" si="1"/>
        <v>0</v>
      </c>
      <c r="K49" s="47"/>
      <c r="L49" s="15"/>
      <c r="M49" s="45"/>
      <c r="N49" s="48">
        <f t="shared" si="2"/>
        <v>0</v>
      </c>
    </row>
    <row r="50" spans="1:14" s="56" customFormat="1" ht="12.75" x14ac:dyDescent="0.2">
      <c r="A50" s="33" t="s">
        <v>124</v>
      </c>
      <c r="B50" s="58" t="s">
        <v>83</v>
      </c>
      <c r="C50" s="13" t="s">
        <v>13</v>
      </c>
      <c r="D50" s="16">
        <v>40</v>
      </c>
      <c r="E50" s="41">
        <v>358</v>
      </c>
      <c r="F50" s="42">
        <f t="shared" si="0"/>
        <v>14320</v>
      </c>
      <c r="G50" s="43"/>
      <c r="H50" s="54"/>
      <c r="I50" s="45"/>
      <c r="J50" s="46">
        <f t="shared" si="1"/>
        <v>0</v>
      </c>
      <c r="K50" s="47"/>
      <c r="L50" s="15"/>
      <c r="M50" s="45"/>
      <c r="N50" s="48">
        <f t="shared" si="2"/>
        <v>0</v>
      </c>
    </row>
    <row r="51" spans="1:14" s="56" customFormat="1" ht="12.75" x14ac:dyDescent="0.2">
      <c r="A51" s="33" t="s">
        <v>125</v>
      </c>
      <c r="B51" s="59" t="s">
        <v>84</v>
      </c>
      <c r="C51" s="13" t="s">
        <v>13</v>
      </c>
      <c r="D51" s="16">
        <v>4</v>
      </c>
      <c r="E51" s="41">
        <v>289.67</v>
      </c>
      <c r="F51" s="42">
        <f t="shared" si="0"/>
        <v>1158.68</v>
      </c>
      <c r="G51" s="43"/>
      <c r="H51" s="44"/>
      <c r="I51" s="45"/>
      <c r="J51" s="46">
        <f t="shared" si="1"/>
        <v>0</v>
      </c>
      <c r="K51" s="47"/>
      <c r="L51" s="15"/>
      <c r="M51" s="45"/>
      <c r="N51" s="48">
        <f t="shared" si="2"/>
        <v>0</v>
      </c>
    </row>
    <row r="52" spans="1:14" s="56" customFormat="1" ht="12.75" x14ac:dyDescent="0.2">
      <c r="A52" s="33" t="s">
        <v>125</v>
      </c>
      <c r="B52" s="58" t="s">
        <v>85</v>
      </c>
      <c r="C52" s="53" t="s">
        <v>13</v>
      </c>
      <c r="D52" s="16">
        <v>4</v>
      </c>
      <c r="E52" s="41">
        <v>550</v>
      </c>
      <c r="F52" s="42">
        <f t="shared" si="0"/>
        <v>2200</v>
      </c>
      <c r="G52" s="43"/>
      <c r="H52" s="44"/>
      <c r="I52" s="45"/>
      <c r="J52" s="46">
        <f t="shared" si="1"/>
        <v>0</v>
      </c>
      <c r="K52" s="47"/>
      <c r="L52" s="15"/>
      <c r="M52" s="45"/>
      <c r="N52" s="48">
        <f t="shared" si="2"/>
        <v>0</v>
      </c>
    </row>
    <row r="53" spans="1:14" s="56" customFormat="1" ht="12.75" x14ac:dyDescent="0.2">
      <c r="A53" s="33" t="s">
        <v>126</v>
      </c>
      <c r="B53" s="58" t="s">
        <v>86</v>
      </c>
      <c r="C53" s="13" t="s">
        <v>13</v>
      </c>
      <c r="D53" s="16">
        <v>120</v>
      </c>
      <c r="E53" s="41">
        <v>87</v>
      </c>
      <c r="F53" s="42">
        <f t="shared" si="0"/>
        <v>10440</v>
      </c>
      <c r="G53" s="43"/>
      <c r="H53" s="44"/>
      <c r="I53" s="45"/>
      <c r="J53" s="46">
        <f t="shared" si="1"/>
        <v>0</v>
      </c>
      <c r="K53" s="47"/>
      <c r="L53" s="18"/>
      <c r="M53" s="45"/>
      <c r="N53" s="48">
        <f t="shared" si="2"/>
        <v>0</v>
      </c>
    </row>
    <row r="54" spans="1:14" s="56" customFormat="1" ht="12.75" x14ac:dyDescent="0.2">
      <c r="A54" s="33" t="s">
        <v>126</v>
      </c>
      <c r="B54" s="58" t="s">
        <v>87</v>
      </c>
      <c r="C54" s="53" t="s">
        <v>13</v>
      </c>
      <c r="D54" s="16">
        <v>90</v>
      </c>
      <c r="E54" s="41">
        <v>110.2</v>
      </c>
      <c r="F54" s="42">
        <f t="shared" si="0"/>
        <v>9918</v>
      </c>
      <c r="G54" s="43"/>
      <c r="H54" s="44"/>
      <c r="I54" s="45"/>
      <c r="J54" s="46">
        <f t="shared" si="1"/>
        <v>0</v>
      </c>
      <c r="K54" s="47"/>
      <c r="L54" s="15"/>
      <c r="M54" s="45"/>
      <c r="N54" s="48">
        <f t="shared" si="2"/>
        <v>0</v>
      </c>
    </row>
    <row r="55" spans="1:14" s="56" customFormat="1" ht="12.75" x14ac:dyDescent="0.2">
      <c r="A55" s="33" t="s">
        <v>29</v>
      </c>
      <c r="B55" s="58" t="s">
        <v>88</v>
      </c>
      <c r="C55" s="13" t="s">
        <v>13</v>
      </c>
      <c r="D55" s="16">
        <v>2</v>
      </c>
      <c r="E55" s="41">
        <v>580.63499999999999</v>
      </c>
      <c r="F55" s="42">
        <f t="shared" si="0"/>
        <v>1161.27</v>
      </c>
      <c r="G55" s="43"/>
      <c r="H55" s="44"/>
      <c r="I55" s="45"/>
      <c r="J55" s="46">
        <f t="shared" si="1"/>
        <v>0</v>
      </c>
      <c r="K55" s="47"/>
      <c r="L55" s="55"/>
      <c r="M55" s="45"/>
      <c r="N55" s="48">
        <f t="shared" si="2"/>
        <v>0</v>
      </c>
    </row>
    <row r="56" spans="1:14" s="56" customFormat="1" ht="12.75" x14ac:dyDescent="0.2">
      <c r="A56" s="33" t="s">
        <v>30</v>
      </c>
      <c r="B56" s="59" t="s">
        <v>89</v>
      </c>
      <c r="C56" s="13" t="s">
        <v>13</v>
      </c>
      <c r="D56" s="16">
        <v>140</v>
      </c>
      <c r="E56" s="41">
        <v>4.4400000000000004</v>
      </c>
      <c r="F56" s="42">
        <f t="shared" si="0"/>
        <v>621.6</v>
      </c>
      <c r="G56" s="43"/>
      <c r="H56" s="44"/>
      <c r="I56" s="45"/>
      <c r="J56" s="46">
        <f t="shared" si="1"/>
        <v>0</v>
      </c>
      <c r="K56" s="47"/>
      <c r="L56" s="55"/>
      <c r="M56" s="45"/>
      <c r="N56" s="48">
        <f t="shared" si="2"/>
        <v>0</v>
      </c>
    </row>
    <row r="57" spans="1:14" s="56" customFormat="1" ht="13.5" thickBot="1" x14ac:dyDescent="0.25">
      <c r="A57" s="25" t="s">
        <v>30</v>
      </c>
      <c r="B57" s="60" t="s">
        <v>90</v>
      </c>
      <c r="C57" s="13" t="s">
        <v>13</v>
      </c>
      <c r="D57" s="14">
        <v>150</v>
      </c>
      <c r="E57" s="41">
        <v>2.72</v>
      </c>
      <c r="F57" s="42">
        <f t="shared" si="0"/>
        <v>408.00000000000006</v>
      </c>
      <c r="G57" s="43"/>
      <c r="H57" s="54"/>
      <c r="I57" s="45"/>
      <c r="J57" s="46">
        <f t="shared" si="1"/>
        <v>0</v>
      </c>
      <c r="K57" s="47"/>
      <c r="L57" s="15"/>
      <c r="M57" s="45"/>
      <c r="N57" s="48">
        <f t="shared" si="2"/>
        <v>0</v>
      </c>
    </row>
    <row r="58" spans="1:14" ht="17.25" thickBot="1" x14ac:dyDescent="0.3">
      <c r="A58" s="78" t="s">
        <v>35</v>
      </c>
      <c r="B58" s="79"/>
      <c r="C58" s="79"/>
      <c r="D58" s="79"/>
      <c r="E58" s="80"/>
      <c r="F58" s="30">
        <f>SUM(F4:F57)</f>
        <v>204000</v>
      </c>
      <c r="G58" s="81" t="s">
        <v>14</v>
      </c>
      <c r="H58" s="82"/>
      <c r="I58" s="83"/>
      <c r="J58" s="19">
        <f>SUM(J4:J57)</f>
        <v>0</v>
      </c>
      <c r="K58" s="81" t="s">
        <v>15</v>
      </c>
      <c r="L58" s="82"/>
      <c r="M58" s="83"/>
      <c r="N58" s="19">
        <f>SUM(N4:N57)</f>
        <v>0</v>
      </c>
    </row>
    <row r="59" spans="1:14" x14ac:dyDescent="0.25">
      <c r="A59" s="20"/>
      <c r="B59" s="21"/>
      <c r="C59" s="20"/>
      <c r="D59" s="20"/>
      <c r="E59" s="22"/>
      <c r="F59" s="22"/>
      <c r="G59" s="20"/>
      <c r="H59" s="20"/>
      <c r="I59" s="20"/>
      <c r="J59" s="20"/>
      <c r="K59" s="20"/>
      <c r="L59" s="20"/>
      <c r="M59" s="20"/>
      <c r="N59" s="20"/>
    </row>
    <row r="60" spans="1:14" ht="18.75" x14ac:dyDescent="0.3">
      <c r="A60" s="29"/>
      <c r="B60" s="29"/>
      <c r="C60" s="29"/>
      <c r="D60" s="29"/>
      <c r="E60" s="22"/>
      <c r="F60" s="22"/>
      <c r="G60" s="71"/>
      <c r="H60" s="71"/>
      <c r="I60" s="71"/>
      <c r="J60" s="71"/>
      <c r="K60" s="71"/>
      <c r="L60" s="71"/>
      <c r="M60" s="72"/>
      <c r="N60" s="72"/>
    </row>
    <row r="61" spans="1:14" ht="18.75" x14ac:dyDescent="0.3">
      <c r="A61" s="29"/>
      <c r="B61" s="29"/>
      <c r="C61" s="29"/>
      <c r="D61" s="29"/>
      <c r="E61" s="22"/>
      <c r="F61" s="22"/>
      <c r="G61" s="73" t="s">
        <v>16</v>
      </c>
      <c r="H61" s="73"/>
      <c r="I61" s="73"/>
      <c r="J61" s="73"/>
      <c r="K61" s="73"/>
      <c r="L61" s="74"/>
      <c r="M61" s="75">
        <f>J58+N58</f>
        <v>0</v>
      </c>
      <c r="N61" s="75"/>
    </row>
    <row r="62" spans="1:14" ht="15.75" x14ac:dyDescent="0.25">
      <c r="A62" s="20"/>
      <c r="B62" s="21"/>
      <c r="C62" s="20"/>
      <c r="D62" s="20"/>
      <c r="E62" s="22"/>
      <c r="F62" s="22"/>
      <c r="G62" s="76"/>
      <c r="H62" s="76"/>
      <c r="I62" s="76"/>
      <c r="J62" s="76"/>
      <c r="K62" s="77"/>
      <c r="L62" s="77"/>
      <c r="M62" s="77"/>
      <c r="N62" s="77"/>
    </row>
    <row r="63" spans="1:14" ht="15.75" x14ac:dyDescent="0.25">
      <c r="A63" s="62" t="s">
        <v>21</v>
      </c>
      <c r="B63" s="62"/>
      <c r="C63" s="62"/>
      <c r="D63" s="63"/>
      <c r="E63" s="22"/>
      <c r="F63" s="22"/>
      <c r="G63" s="64" t="s">
        <v>17</v>
      </c>
      <c r="H63" s="65"/>
      <c r="I63" s="65"/>
      <c r="J63" s="65"/>
      <c r="K63" s="66"/>
      <c r="L63" s="66"/>
      <c r="M63" s="66"/>
      <c r="N63" s="66"/>
    </row>
    <row r="64" spans="1:14" ht="46.5" customHeight="1" x14ac:dyDescent="0.25">
      <c r="A64" s="23" t="s">
        <v>31</v>
      </c>
      <c r="B64" s="27" t="s">
        <v>36</v>
      </c>
      <c r="C64" s="67" t="s">
        <v>18</v>
      </c>
      <c r="D64" s="68"/>
      <c r="E64" s="22"/>
      <c r="F64" s="22"/>
      <c r="G64" s="20"/>
      <c r="H64" s="20"/>
      <c r="I64" s="20"/>
      <c r="J64" s="20"/>
      <c r="K64" s="20"/>
      <c r="L64" s="20"/>
      <c r="M64" s="20"/>
      <c r="N64" s="20"/>
    </row>
    <row r="65" spans="1:14" x14ac:dyDescent="0.25">
      <c r="A65" s="24" t="s">
        <v>32</v>
      </c>
      <c r="B65" s="28" t="s">
        <v>127</v>
      </c>
      <c r="C65" s="69"/>
      <c r="D65" s="69"/>
      <c r="E65" s="22"/>
      <c r="F65" s="22"/>
      <c r="G65" s="20"/>
      <c r="H65" s="20"/>
      <c r="I65" s="20"/>
      <c r="J65" s="20"/>
      <c r="K65" s="20"/>
      <c r="L65" s="20"/>
      <c r="M65" s="20"/>
      <c r="N65" s="20"/>
    </row>
    <row r="66" spans="1:14" x14ac:dyDescent="0.25">
      <c r="A66" s="24" t="s">
        <v>32</v>
      </c>
      <c r="B66" s="28" t="s">
        <v>128</v>
      </c>
      <c r="C66" s="69"/>
      <c r="D66" s="69"/>
      <c r="E66" s="22"/>
      <c r="F66" s="22"/>
      <c r="G66" s="20"/>
      <c r="H66" s="20"/>
      <c r="I66" s="20"/>
      <c r="J66" s="20"/>
      <c r="K66" s="20"/>
      <c r="L66" s="20"/>
      <c r="M66" s="20"/>
      <c r="N66" s="20"/>
    </row>
    <row r="67" spans="1:14" x14ac:dyDescent="0.25">
      <c r="A67" s="24" t="s">
        <v>32</v>
      </c>
      <c r="B67" s="28" t="s">
        <v>129</v>
      </c>
      <c r="C67" s="69"/>
      <c r="D67" s="69"/>
      <c r="E67" s="22"/>
      <c r="F67" s="22"/>
      <c r="G67" s="20"/>
      <c r="H67" s="20"/>
      <c r="I67" s="20"/>
      <c r="J67" s="20"/>
      <c r="K67" s="20"/>
      <c r="L67" s="20"/>
      <c r="M67" s="20"/>
      <c r="N67" s="20"/>
    </row>
    <row r="68" spans="1:14" x14ac:dyDescent="0.25">
      <c r="A68" s="24" t="s">
        <v>33</v>
      </c>
      <c r="B68" s="28"/>
      <c r="C68" s="69"/>
      <c r="D68" s="69"/>
      <c r="E68" s="22"/>
      <c r="F68" s="70" t="s">
        <v>19</v>
      </c>
      <c r="G68" s="70"/>
      <c r="H68" s="70"/>
      <c r="I68" s="61" t="s">
        <v>20</v>
      </c>
      <c r="J68" s="61"/>
      <c r="K68" s="61"/>
      <c r="L68" s="61"/>
      <c r="M68" s="61"/>
      <c r="N68" s="20"/>
    </row>
    <row r="69" spans="1:14" x14ac:dyDescent="0.25">
      <c r="A69" s="22"/>
      <c r="B69" s="20"/>
      <c r="C69" s="20"/>
      <c r="D69" s="20"/>
      <c r="E69" s="22"/>
      <c r="F69" s="22"/>
      <c r="G69" s="20"/>
      <c r="H69" s="20"/>
      <c r="I69" s="20"/>
      <c r="J69" s="20"/>
      <c r="K69" s="20"/>
      <c r="L69" s="20"/>
      <c r="M69" s="20"/>
      <c r="N69" s="20"/>
    </row>
    <row r="70" spans="1:14" x14ac:dyDescent="0.25">
      <c r="A70" s="22"/>
      <c r="B70" s="20"/>
      <c r="C70" s="20"/>
      <c r="D70" s="20"/>
      <c r="E70" s="22"/>
    </row>
    <row r="71" spans="1:14" x14ac:dyDescent="0.25">
      <c r="A71" s="22"/>
      <c r="B71" s="20"/>
      <c r="C71" s="20"/>
      <c r="D71" s="20"/>
      <c r="E71" s="22"/>
    </row>
    <row r="72" spans="1:14" x14ac:dyDescent="0.25">
      <c r="A72" s="22"/>
      <c r="B72" s="20"/>
      <c r="C72" s="20"/>
      <c r="D72" s="20"/>
      <c r="E72" s="22"/>
    </row>
    <row r="73" spans="1:14" x14ac:dyDescent="0.25">
      <c r="A73" s="22"/>
      <c r="B73" s="20"/>
      <c r="C73" s="20"/>
      <c r="D73" s="20"/>
      <c r="E73" s="20"/>
    </row>
    <row r="74" spans="1:14" x14ac:dyDescent="0.25">
      <c r="A74" s="22"/>
      <c r="B74" s="20"/>
      <c r="C74" s="20"/>
      <c r="D74" s="20"/>
      <c r="E74" s="20"/>
    </row>
    <row r="75" spans="1:14" x14ac:dyDescent="0.25">
      <c r="A75" s="22"/>
      <c r="B75" s="20"/>
      <c r="C75" s="20"/>
      <c r="D75" s="20"/>
      <c r="E75" s="20"/>
    </row>
    <row r="76" spans="1:14" x14ac:dyDescent="0.25">
      <c r="A76" s="22"/>
      <c r="B76" s="20"/>
      <c r="C76" s="20"/>
      <c r="D76" s="20"/>
      <c r="E76" s="20"/>
    </row>
    <row r="77" spans="1:14" x14ac:dyDescent="0.25">
      <c r="A77" s="22"/>
      <c r="B77" s="20"/>
      <c r="C77" s="20"/>
      <c r="D77" s="20"/>
      <c r="E77" s="20"/>
    </row>
    <row r="78" spans="1:14" x14ac:dyDescent="0.25">
      <c r="A78" s="22"/>
      <c r="B78" s="20"/>
      <c r="C78" s="20"/>
      <c r="D78" s="20"/>
      <c r="E78" s="20"/>
    </row>
    <row r="79" spans="1:14" x14ac:dyDescent="0.25">
      <c r="A79" s="22"/>
      <c r="B79" s="20"/>
      <c r="C79" s="20"/>
      <c r="D79" s="20"/>
      <c r="E79" s="20"/>
    </row>
    <row r="80" spans="1:14" x14ac:dyDescent="0.25">
      <c r="A80" s="22"/>
      <c r="B80" s="20"/>
      <c r="C80" s="20"/>
      <c r="D80" s="20"/>
      <c r="E80" s="20"/>
    </row>
    <row r="81" spans="1:5" x14ac:dyDescent="0.25">
      <c r="A81" s="22"/>
      <c r="B81" s="20"/>
      <c r="C81" s="20"/>
      <c r="D81" s="20"/>
      <c r="E81" s="20"/>
    </row>
    <row r="82" spans="1:5" x14ac:dyDescent="0.25">
      <c r="A82" s="22"/>
      <c r="B82" s="20"/>
      <c r="C82" s="20"/>
      <c r="D82" s="20"/>
      <c r="E82" s="20"/>
    </row>
    <row r="83" spans="1:5" x14ac:dyDescent="0.25">
      <c r="A83" s="22"/>
      <c r="B83" s="20"/>
      <c r="C83" s="20"/>
      <c r="D83" s="20"/>
      <c r="E83" s="20"/>
    </row>
    <row r="84" spans="1:5" x14ac:dyDescent="0.25">
      <c r="A84" s="22"/>
      <c r="B84" s="20"/>
      <c r="C84" s="20"/>
      <c r="D84" s="20"/>
      <c r="E84" s="20"/>
    </row>
    <row r="85" spans="1:5" x14ac:dyDescent="0.25">
      <c r="A85" s="22"/>
      <c r="B85" s="20"/>
      <c r="C85" s="20"/>
      <c r="D85" s="20"/>
      <c r="E85" s="20"/>
    </row>
    <row r="86" spans="1:5" x14ac:dyDescent="0.25">
      <c r="A86" s="22"/>
      <c r="B86" s="20"/>
      <c r="C86" s="20"/>
      <c r="D86" s="20"/>
      <c r="E86" s="20"/>
    </row>
    <row r="87" spans="1:5" x14ac:dyDescent="0.25">
      <c r="E87" s="20"/>
    </row>
    <row r="88" spans="1:5" x14ac:dyDescent="0.25">
      <c r="E88" s="20"/>
    </row>
    <row r="89" spans="1:5" x14ac:dyDescent="0.25">
      <c r="E89" s="20"/>
    </row>
    <row r="90" spans="1:5" x14ac:dyDescent="0.25">
      <c r="E90" s="20"/>
    </row>
    <row r="91" spans="1:5" x14ac:dyDescent="0.25">
      <c r="E91" s="20"/>
    </row>
    <row r="215" ht="36" customHeight="1" x14ac:dyDescent="0.25"/>
    <row r="216" ht="12.75" customHeight="1" x14ac:dyDescent="0.25"/>
  </sheetData>
  <sheetProtection algorithmName="SHA-512" hashValue="tu3rz2WjGOVTWv3f1paATuXcUFNqglfR1lDWBTpef4qn1wowDiNXUdSTeelI+JZEe4njo38XmhqmQuFBeExc6Q==" saltValue="9X4P8cuGypu7d8riwwNzMw==" spinCount="100000" sheet="1" objects="1" scenarios="1"/>
  <mergeCells count="23">
    <mergeCell ref="A58:E58"/>
    <mergeCell ref="G58:I58"/>
    <mergeCell ref="K58:M58"/>
    <mergeCell ref="A1:N1"/>
    <mergeCell ref="A2:F2"/>
    <mergeCell ref="G2:J2"/>
    <mergeCell ref="K2:N2"/>
    <mergeCell ref="G60:L60"/>
    <mergeCell ref="M60:N60"/>
    <mergeCell ref="G61:L61"/>
    <mergeCell ref="M61:N61"/>
    <mergeCell ref="G62:J62"/>
    <mergeCell ref="K62:N62"/>
    <mergeCell ref="I68:M68"/>
    <mergeCell ref="A63:D63"/>
    <mergeCell ref="G63:J63"/>
    <mergeCell ref="K63:N63"/>
    <mergeCell ref="C64:D64"/>
    <mergeCell ref="C68:D68"/>
    <mergeCell ref="C67:D67"/>
    <mergeCell ref="C65:D65"/>
    <mergeCell ref="C66:D66"/>
    <mergeCell ref="F68:H68"/>
  </mergeCells>
  <pageMargins left="0.7" right="0.7" top="0.75" bottom="0.75" header="0.3" footer="0.3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Foglio1!MAN_1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Client09</dc:creator>
  <cp:lastModifiedBy>Client</cp:lastModifiedBy>
  <cp:lastPrinted>2018-09-20T15:16:12Z</cp:lastPrinted>
  <dcterms:created xsi:type="dcterms:W3CDTF">2018-09-13T09:06:35Z</dcterms:created>
  <dcterms:modified xsi:type="dcterms:W3CDTF">2018-09-24T13:35:17Z</dcterms:modified>
</cp:coreProperties>
</file>