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610" windowHeight="11640"/>
  </bookViews>
  <sheets>
    <sheet name="Foglio1" sheetId="1" r:id="rId1"/>
  </sheets>
  <definedNames>
    <definedName name="MAN_1" localSheetId="0">Foglio1!$B$4:$B$266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66" i="1" l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F208" i="1" l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5" i="1"/>
  <c r="N4" i="1"/>
  <c r="J4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267" i="1" l="1"/>
  <c r="N267" i="1"/>
  <c r="J267" i="1"/>
  <c r="M270" i="1" l="1"/>
</calcChain>
</file>

<file path=xl/connections.xml><?xml version="1.0" encoding="utf-8"?>
<connections xmlns="http://schemas.openxmlformats.org/spreadsheetml/2006/main">
  <connection id="1" name="MAN1" type="6" refreshedVersion="4" background="1" saveData="1">
    <textPr codePage="65001" sourceFile="C:\Users\delevam\Documents\MAN.txt" delimited="0" decimal="," thousands=".">
      <textFields count="2">
        <textField/>
        <textField type="skip" position="13"/>
      </textFields>
    </textPr>
  </connection>
</connections>
</file>

<file path=xl/sharedStrings.xml><?xml version="1.0" encoding="utf-8"?>
<sst xmlns="http://schemas.openxmlformats.org/spreadsheetml/2006/main" count="822" uniqueCount="488">
  <si>
    <t>RICAMBI ORIGINALI OFFERTI</t>
  </si>
  <si>
    <t>RICAMBI EQUIVALENTI OFFERTI</t>
  </si>
  <si>
    <t>Descrizione del ricambio</t>
  </si>
  <si>
    <t>P.N.
Originale</t>
  </si>
  <si>
    <t>Unità di misura</t>
  </si>
  <si>
    <t>Q.tà</t>
  </si>
  <si>
    <t>Prezzo unitario a base d'asta</t>
  </si>
  <si>
    <t>Prezzo totale a base d'asta</t>
  </si>
  <si>
    <t>Marca</t>
  </si>
  <si>
    <t xml:space="preserve">P. N. </t>
  </si>
  <si>
    <t xml:space="preserve">Prezzo unitario </t>
  </si>
  <si>
    <t>Prezzo
totale</t>
  </si>
  <si>
    <t>Prezzo unitario</t>
  </si>
  <si>
    <t>NR</t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</si>
  <si>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</si>
  <si>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</si>
  <si>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t>PREZZO TOTALE OFFERTO (A+B) IN CIFRE     €</t>
  </si>
  <si>
    <t>PREZZO TOTALE OFFERTO (A+B) IN LETTERE     €</t>
  </si>
  <si>
    <t>CATEGORIA SCONTO</t>
  </si>
  <si>
    <t>Sconto
Offerto
%</t>
  </si>
  <si>
    <t>Data____________________________</t>
  </si>
  <si>
    <t>Timbro Ditta e firma________________________________________</t>
  </si>
  <si>
    <t>SCONTI RICAMBI FUORI LISTINO</t>
  </si>
  <si>
    <t>CILINDRO FRENO</t>
  </si>
  <si>
    <t>CINGHIA ALTERNATORE</t>
  </si>
  <si>
    <t>COPERCHIO</t>
  </si>
  <si>
    <t>DADO</t>
  </si>
  <si>
    <t>DADO ESAGONALE</t>
  </si>
  <si>
    <t>ELETTROVALVOLA</t>
  </si>
  <si>
    <t>FILTRO GASOLIO</t>
  </si>
  <si>
    <t>FILTRO OLIO</t>
  </si>
  <si>
    <t>GOMITO</t>
  </si>
  <si>
    <t>MANICOTTO</t>
  </si>
  <si>
    <t xml:space="preserve">MANICOTTO </t>
  </si>
  <si>
    <t>PARABREZZA</t>
  </si>
  <si>
    <t>PINZA FRENI</t>
  </si>
  <si>
    <t>POMPA ACQUA</t>
  </si>
  <si>
    <t>POMPA GASOLIO</t>
  </si>
  <si>
    <t>PULEGGIA</t>
  </si>
  <si>
    <t xml:space="preserve">RACCORDO </t>
  </si>
  <si>
    <t>TAPPO</t>
  </si>
  <si>
    <t>TIRANTE</t>
  </si>
  <si>
    <t>VALVOLA</t>
  </si>
  <si>
    <t xml:space="preserve">VALVOLA </t>
  </si>
  <si>
    <t>TIPOLOOGIA DI RICAMBI</t>
  </si>
  <si>
    <t>EQUIVALENTE</t>
  </si>
  <si>
    <t>ELENCO RICAMBI</t>
  </si>
  <si>
    <t xml:space="preserve">PREZZO TOTALE LISTINO RICAMBI </t>
  </si>
  <si>
    <t>1332609</t>
  </si>
  <si>
    <t>1450190</t>
  </si>
  <si>
    <t>NK113121</t>
  </si>
  <si>
    <t>NK260105</t>
  </si>
  <si>
    <t>TM153102</t>
  </si>
  <si>
    <t>61102-90020-57</t>
  </si>
  <si>
    <t>06.56937-2256</t>
  </si>
  <si>
    <t>51.96501-0568</t>
  </si>
  <si>
    <t>06.56936-0676</t>
  </si>
  <si>
    <t>1670333</t>
  </si>
  <si>
    <t>2000734</t>
  </si>
  <si>
    <t>7617495115</t>
  </si>
  <si>
    <t>51.05805-5819</t>
  </si>
  <si>
    <t>1885569</t>
  </si>
  <si>
    <t>1691367</t>
  </si>
  <si>
    <t>A111/2</t>
  </si>
  <si>
    <t>HD202213Y</t>
  </si>
  <si>
    <t>1341555</t>
  </si>
  <si>
    <t>1274721</t>
  </si>
  <si>
    <t>MA277895Y</t>
  </si>
  <si>
    <t>YPHD152074</t>
  </si>
  <si>
    <t>HD152240Y</t>
  </si>
  <si>
    <t>MF101358Y</t>
  </si>
  <si>
    <t>SB259116Y</t>
  </si>
  <si>
    <t>1313138</t>
  </si>
  <si>
    <t>1231054</t>
  </si>
  <si>
    <t>1444252</t>
  </si>
  <si>
    <t>1624-APA-25Y</t>
  </si>
  <si>
    <t>11116929BY</t>
  </si>
  <si>
    <t>6020544X</t>
  </si>
  <si>
    <t>1364.21020101</t>
  </si>
  <si>
    <t>HD151065Y</t>
  </si>
  <si>
    <t>HD151069Y</t>
  </si>
  <si>
    <t>51.08150-0044</t>
  </si>
  <si>
    <t>0501324579</t>
  </si>
  <si>
    <t>0501324580</t>
  </si>
  <si>
    <t>1861508</t>
  </si>
  <si>
    <t>1816444</t>
  </si>
  <si>
    <t>51.08151-0119</t>
  </si>
  <si>
    <t>1813541</t>
  </si>
  <si>
    <t>HD180302-06-04X</t>
  </si>
  <si>
    <t>HD180302-06-05X</t>
  </si>
  <si>
    <t>HD213285</t>
  </si>
  <si>
    <t>5336-APB-04Y</t>
  </si>
  <si>
    <t>HD214136</t>
  </si>
  <si>
    <t>HD269221Y</t>
  </si>
  <si>
    <t>1328698</t>
  </si>
  <si>
    <t>1625103</t>
  </si>
  <si>
    <t>HD269240</t>
  </si>
  <si>
    <t>62309-90027-31Y</t>
  </si>
  <si>
    <t>TU313103</t>
  </si>
  <si>
    <t>51.98180-0005</t>
  </si>
  <si>
    <t xml:space="preserve">61102-90020-14     </t>
  </si>
  <si>
    <t>51.98181-6016</t>
  </si>
  <si>
    <t>5361-APB-07Y</t>
  </si>
  <si>
    <t>5361-APB-09Y</t>
  </si>
  <si>
    <t>HD233277Y</t>
  </si>
  <si>
    <t>5361-APB-06Y</t>
  </si>
  <si>
    <t>5361-APB-23Y</t>
  </si>
  <si>
    <t>5361-APB-25Y</t>
  </si>
  <si>
    <t>5361-APB-27Y</t>
  </si>
  <si>
    <t>5361-APB-28Y</t>
  </si>
  <si>
    <t>5361-APB-29Y</t>
  </si>
  <si>
    <t>5361-APB-19Y</t>
  </si>
  <si>
    <t>5361-APB-13Y</t>
  </si>
  <si>
    <t>NK165191Y</t>
  </si>
  <si>
    <t>TY301215X</t>
  </si>
  <si>
    <t>1624-APA-08Y</t>
  </si>
  <si>
    <t>9202-05Y</t>
  </si>
  <si>
    <t>1256792</t>
  </si>
  <si>
    <t>MF445107Y</t>
  </si>
  <si>
    <t>1231051</t>
  </si>
  <si>
    <t>1321530</t>
  </si>
  <si>
    <t>1623045</t>
  </si>
  <si>
    <t>1355564</t>
  </si>
  <si>
    <t>1355549</t>
  </si>
  <si>
    <t>1624-APB-02Y</t>
  </si>
  <si>
    <t>A9754230612</t>
  </si>
  <si>
    <t>0501316953</t>
  </si>
  <si>
    <t>1664524</t>
  </si>
  <si>
    <t>9604-02</t>
  </si>
  <si>
    <t>TC298201</t>
  </si>
  <si>
    <t>1500.89000062</t>
  </si>
  <si>
    <t>TC298200</t>
  </si>
  <si>
    <t>HD254184Y</t>
  </si>
  <si>
    <t>06.67420-1223</t>
  </si>
  <si>
    <t>1675741</t>
  </si>
  <si>
    <t>1686587</t>
  </si>
  <si>
    <t>0501216503</t>
  </si>
  <si>
    <t>51.12503-0061</t>
  </si>
  <si>
    <t>1433649</t>
  </si>
  <si>
    <t>1699168</t>
  </si>
  <si>
    <t>1397764</t>
  </si>
  <si>
    <t>51.05501-7160</t>
  </si>
  <si>
    <t>1861882</t>
  </si>
  <si>
    <t>1789050</t>
  </si>
  <si>
    <t>1323914</t>
  </si>
  <si>
    <t>04.27405-9504</t>
  </si>
  <si>
    <t>PB100018Y</t>
  </si>
  <si>
    <t>TU235199Y</t>
  </si>
  <si>
    <t>1282029</t>
  </si>
  <si>
    <t>1365-APA-02</t>
  </si>
  <si>
    <t>61102-90020-15</t>
  </si>
  <si>
    <t>HD253111Y</t>
  </si>
  <si>
    <t>HD260201Y</t>
  </si>
  <si>
    <t>1676984</t>
  </si>
  <si>
    <t>1365700</t>
  </si>
  <si>
    <t>1285773</t>
  </si>
  <si>
    <t>51.08901-0269</t>
  </si>
  <si>
    <t>51.08901-0241</t>
  </si>
  <si>
    <t>51.06903-0067</t>
  </si>
  <si>
    <t>51.08901-0252</t>
  </si>
  <si>
    <t>51.08901-0254</t>
  </si>
  <si>
    <t>51.08901-0253</t>
  </si>
  <si>
    <t>HD110551Y</t>
  </si>
  <si>
    <t>1205399</t>
  </si>
  <si>
    <t>1205401</t>
  </si>
  <si>
    <t>1779706</t>
  </si>
  <si>
    <t>25-224-0006--101</t>
  </si>
  <si>
    <t>TO254581</t>
  </si>
  <si>
    <t>RP254601Y</t>
  </si>
  <si>
    <t>HD254148</t>
  </si>
  <si>
    <t>TO254550</t>
  </si>
  <si>
    <t>TC298207</t>
  </si>
  <si>
    <t>311.00027610</t>
  </si>
  <si>
    <t>TO350243</t>
  </si>
  <si>
    <t>TO350242</t>
  </si>
  <si>
    <t>TC852112</t>
  </si>
  <si>
    <t>HD254364</t>
  </si>
  <si>
    <t>HD254368</t>
  </si>
  <si>
    <t>HD254369</t>
  </si>
  <si>
    <t>9451-02</t>
  </si>
  <si>
    <t>HD243102Y</t>
  </si>
  <si>
    <t>HD214146</t>
  </si>
  <si>
    <t>62348-94100-03</t>
  </si>
  <si>
    <t>1392385</t>
  </si>
  <si>
    <t>62322-40490-02</t>
  </si>
  <si>
    <t>62322-40490-01</t>
  </si>
  <si>
    <t>1310507</t>
  </si>
  <si>
    <t>SB241113-01Y</t>
  </si>
  <si>
    <t>NK114101-01Y</t>
  </si>
  <si>
    <t>TE771107Y</t>
  </si>
  <si>
    <t>TE771107NY</t>
  </si>
  <si>
    <t>4801040090</t>
  </si>
  <si>
    <t>NK229100-01Y</t>
  </si>
  <si>
    <t>51.08100-7210</t>
  </si>
  <si>
    <t>4204008Y</t>
  </si>
  <si>
    <t>0132801141</t>
  </si>
  <si>
    <t>HD251122</t>
  </si>
  <si>
    <t>5550-APA-04Y</t>
  </si>
  <si>
    <t>5550-APA-01Y</t>
  </si>
  <si>
    <t>5550-APA-02Y</t>
  </si>
  <si>
    <t>5550-APA-03Y</t>
  </si>
  <si>
    <t>2000735</t>
  </si>
  <si>
    <t>0751872</t>
  </si>
  <si>
    <t>1275904</t>
  </si>
  <si>
    <t>1332011</t>
  </si>
  <si>
    <t>1302988</t>
  </si>
  <si>
    <t>1205424</t>
  </si>
  <si>
    <t>1368341</t>
  </si>
  <si>
    <t>1809252</t>
  </si>
  <si>
    <t>1809251</t>
  </si>
  <si>
    <t>2000731</t>
  </si>
  <si>
    <t>TY202313</t>
  </si>
  <si>
    <t>HD280160Y</t>
  </si>
  <si>
    <t>HD127106Y</t>
  </si>
  <si>
    <t>HD127100Y</t>
  </si>
  <si>
    <t>NK244102Y</t>
  </si>
  <si>
    <t>HD244204Y</t>
  </si>
  <si>
    <t>TA27789703Y</t>
  </si>
  <si>
    <t>A0024202201</t>
  </si>
  <si>
    <t>0501220401</t>
  </si>
  <si>
    <t>0501220400</t>
  </si>
  <si>
    <t>1734841</t>
  </si>
  <si>
    <t>51.06500-6692</t>
  </si>
  <si>
    <t>1875624</t>
  </si>
  <si>
    <t>CG213142Y</t>
  </si>
  <si>
    <t>1197732058</t>
  </si>
  <si>
    <t>1197712058</t>
  </si>
  <si>
    <t>1650668</t>
  </si>
  <si>
    <t>1374-APB-02Y</t>
  </si>
  <si>
    <t>1370915</t>
  </si>
  <si>
    <t>63111-90016-33Y</t>
  </si>
  <si>
    <t>51.98181-6027</t>
  </si>
  <si>
    <t>51.09500-7153</t>
  </si>
  <si>
    <t>NK267157Y</t>
  </si>
  <si>
    <t>1800898</t>
  </si>
  <si>
    <t>51.08150-6149</t>
  </si>
  <si>
    <t>51.08151-0133</t>
  </si>
  <si>
    <t>9107-07Y</t>
  </si>
  <si>
    <t>HD172200Y</t>
  </si>
  <si>
    <t>1810690</t>
  </si>
  <si>
    <t>1810691</t>
  </si>
  <si>
    <t>1738656</t>
  </si>
  <si>
    <t>TC298310-10Y</t>
  </si>
  <si>
    <t>51.08140-6014</t>
  </si>
  <si>
    <t>5369-182Y</t>
  </si>
  <si>
    <t>5369-168Y</t>
  </si>
  <si>
    <t>NK323104Y</t>
  </si>
  <si>
    <t>MC375615Y</t>
  </si>
  <si>
    <t>HD152630Y</t>
  </si>
  <si>
    <t>HD152631Y</t>
  </si>
  <si>
    <t>2011649</t>
  </si>
  <si>
    <t>2011650</t>
  </si>
  <si>
    <t>5042-APA-01Y</t>
  </si>
  <si>
    <t>1458702</t>
  </si>
  <si>
    <t>HD243101Y</t>
  </si>
  <si>
    <t>HD181012SY</t>
  </si>
  <si>
    <t>SB152165Y</t>
  </si>
  <si>
    <t>TA27789701Y</t>
  </si>
  <si>
    <t>HD213457Y</t>
  </si>
  <si>
    <t>0243562</t>
  </si>
  <si>
    <t>NK160122</t>
  </si>
  <si>
    <t>NK267140-04Y</t>
  </si>
  <si>
    <t>RP175105X</t>
  </si>
  <si>
    <t>1661375</t>
  </si>
  <si>
    <t>3724-APA-02Y</t>
  </si>
  <si>
    <t>HD152074Y</t>
  </si>
  <si>
    <t>4407-APA-01Y</t>
  </si>
  <si>
    <t>YSB152236Y</t>
  </si>
  <si>
    <t>51.10301-6194</t>
  </si>
  <si>
    <t>51.10301-6195</t>
  </si>
  <si>
    <t>51.08153-0058</t>
  </si>
  <si>
    <t>TU213418</t>
  </si>
  <si>
    <t>SB213148-01</t>
  </si>
  <si>
    <t>HD213263</t>
  </si>
  <si>
    <t>TU213156</t>
  </si>
  <si>
    <t>TU213406</t>
  </si>
  <si>
    <t>HD213800Y</t>
  </si>
  <si>
    <t>1734003</t>
  </si>
  <si>
    <t>1651174</t>
  </si>
  <si>
    <t>9650-16Y</t>
  </si>
  <si>
    <t>NK311202Y</t>
  </si>
  <si>
    <t>YPHD311118Y</t>
  </si>
  <si>
    <t>HD311118Y</t>
  </si>
  <si>
    <t>9650-17Y</t>
  </si>
  <si>
    <t>HD161314Y</t>
  </si>
  <si>
    <t>HD161310Y</t>
  </si>
  <si>
    <t>HD161304Y</t>
  </si>
  <si>
    <t>HD161302Y</t>
  </si>
  <si>
    <t>HD161303Y</t>
  </si>
  <si>
    <t>HD161321Y</t>
  </si>
  <si>
    <t>1615174</t>
  </si>
  <si>
    <t>1835252</t>
  </si>
  <si>
    <t>1876451</t>
  </si>
  <si>
    <t>1657107</t>
  </si>
  <si>
    <t>HD213533Y</t>
  </si>
  <si>
    <t>0600082081</t>
  </si>
  <si>
    <t>61201-94050-26</t>
  </si>
  <si>
    <t>TC153213</t>
  </si>
  <si>
    <t xml:space="preserve">51.25902-0123 </t>
  </si>
  <si>
    <t>1365-APA-01</t>
  </si>
  <si>
    <t>TO254555</t>
  </si>
  <si>
    <t>NK241394X</t>
  </si>
  <si>
    <t>RP152191Y</t>
  </si>
  <si>
    <t>NK241424X</t>
  </si>
  <si>
    <t>TF457586Y</t>
  </si>
  <si>
    <t>1288123</t>
  </si>
  <si>
    <t>06.03216-8312</t>
  </si>
  <si>
    <t>51.90490-0063</t>
  </si>
  <si>
    <t>1500.89000039</t>
  </si>
  <si>
    <t>HD261109Y</t>
  </si>
  <si>
    <t>ADESCATORE GASOLIO</t>
  </si>
  <si>
    <t>ALBERO POMPA</t>
  </si>
  <si>
    <t xml:space="preserve">AMMORTIZZ. POST. </t>
  </si>
  <si>
    <t xml:space="preserve">AMMORTIZZATORE ANT. </t>
  </si>
  <si>
    <t>ANELLO ESTERNO</t>
  </si>
  <si>
    <t>ANELLO INTERNO</t>
  </si>
  <si>
    <t xml:space="preserve">ANELLO O.R. </t>
  </si>
  <si>
    <t>ANELLO OR</t>
  </si>
  <si>
    <t xml:space="preserve">ANELLO OR . </t>
  </si>
  <si>
    <t>ANELLO O-RING</t>
  </si>
  <si>
    <t xml:space="preserve">ANTENNA </t>
  </si>
  <si>
    <t>ASTA LIVELLO OLIO</t>
  </si>
  <si>
    <t xml:space="preserve">AVVISATORE ACUST. </t>
  </si>
  <si>
    <t>BAZOTEK</t>
  </si>
  <si>
    <t>BLOCCO DI FISSAGGIO</t>
  </si>
  <si>
    <t>BOCCOLA FILETTATA</t>
  </si>
  <si>
    <t>BOTTONE TENDINA</t>
  </si>
  <si>
    <t>BRACCETTO PORTA</t>
  </si>
  <si>
    <t>BRACCIO DI GUIDA</t>
  </si>
  <si>
    <t>BULLONE</t>
  </si>
  <si>
    <t>BULLONE FLANGIA</t>
  </si>
  <si>
    <t>BULLONE FLANGIATO</t>
  </si>
  <si>
    <t>BUSSOLA</t>
  </si>
  <si>
    <t xml:space="preserve">CENTRALINA </t>
  </si>
  <si>
    <t>CERNIERA PORT. VANO MOTORE</t>
  </si>
  <si>
    <t>CILINDRO ARIA SARACINESCA EGR</t>
  </si>
  <si>
    <t>COLLETTORE COLLEGAMENTO EGR</t>
  </si>
  <si>
    <t xml:space="preserve">COMPRESSORE </t>
  </si>
  <si>
    <t xml:space="preserve">CONDENSATORE </t>
  </si>
  <si>
    <t xml:space="preserve">CONDOTTA </t>
  </si>
  <si>
    <t>CONDOTTA OLIO</t>
  </si>
  <si>
    <t>CONNESSIONE</t>
  </si>
  <si>
    <t>CONNETTORE</t>
  </si>
  <si>
    <t xml:space="preserve">CONNETTORE </t>
  </si>
  <si>
    <t xml:space="preserve">COPERTURA </t>
  </si>
  <si>
    <t>COPPA SPECCHIO</t>
  </si>
  <si>
    <t>COPPIGLIA</t>
  </si>
  <si>
    <t xml:space="preserve">CUSCINETTO </t>
  </si>
  <si>
    <t>CUSCINETTO POMPA</t>
  </si>
  <si>
    <t>DADO A COLLARE</t>
  </si>
  <si>
    <t>DADO AUTOBLOCCANTE</t>
  </si>
  <si>
    <t>DETTAGLIO PULEGGIA</t>
  </si>
  <si>
    <t>DISCO FRENO POST</t>
  </si>
  <si>
    <t>DISCO FRENO POST.</t>
  </si>
  <si>
    <t>ELEMENTO FILTRO ARIA</t>
  </si>
  <si>
    <t xml:space="preserve">ELETTROVALVOLA </t>
  </si>
  <si>
    <t>ELETTROVALVOLA BLOCCO ACCENS.</t>
  </si>
  <si>
    <t>ESSICCATORE COMPLETO</t>
  </si>
  <si>
    <t>FANALE FRECCIA</t>
  </si>
  <si>
    <t>FASCETTA</t>
  </si>
  <si>
    <t>FASCETTA PER TUBO</t>
  </si>
  <si>
    <t>FILTRO  SEPARATORE EAS</t>
  </si>
  <si>
    <t>FILTRO CAMBIO</t>
  </si>
  <si>
    <t>FILTRO CARBURANTE</t>
  </si>
  <si>
    <t>FILTRO DECANTATORE</t>
  </si>
  <si>
    <t>FILTRO OLIO MOTORE</t>
  </si>
  <si>
    <t>FILTRO SEPARATORE</t>
  </si>
  <si>
    <t>FILTROAD BLUE</t>
  </si>
  <si>
    <t>FLANGIA</t>
  </si>
  <si>
    <t xml:space="preserve">FLESSIBILE  </t>
  </si>
  <si>
    <t xml:space="preserve">FUSIBILE </t>
  </si>
  <si>
    <t>GANCIO TENDINA</t>
  </si>
  <si>
    <t>GIRANTE POMPA</t>
  </si>
  <si>
    <t>GIUNTO VISCOSTATICO</t>
  </si>
  <si>
    <t>GOMMINO LAMPADA</t>
  </si>
  <si>
    <t>GRUPPO ASTA STABILIZZATORE</t>
  </si>
  <si>
    <t>GUARNIZIONE</t>
  </si>
  <si>
    <t xml:space="preserve">GUARNIZIONE </t>
  </si>
  <si>
    <t xml:space="preserve">GUARNIZIONE  </t>
  </si>
  <si>
    <t>GUARNIZIONE ASP/SCARICO</t>
  </si>
  <si>
    <t>GUARNIZIONE COLL. SCARICO</t>
  </si>
  <si>
    <t>GUARNIZIONE LAMPADA</t>
  </si>
  <si>
    <t>GUARNIZIONE POMPA</t>
  </si>
  <si>
    <t>GUARNIZIONE POMPA ACQUA</t>
  </si>
  <si>
    <t>GUARNIZIONE SEPARATORE OLIO</t>
  </si>
  <si>
    <t>INGRANAGGIO PORTA</t>
  </si>
  <si>
    <t>INSERTO PULSANTI</t>
  </si>
  <si>
    <t>INTERMITTENZA TERGI</t>
  </si>
  <si>
    <t>INTERRUTTORE BAGAGLIERA</t>
  </si>
  <si>
    <t>INTERRUTTORE FRECCE EMERGENZA</t>
  </si>
  <si>
    <t>INTERRUTTORE LUCE FRENO</t>
  </si>
  <si>
    <t xml:space="preserve">KIT PASTICCHE FRENI </t>
  </si>
  <si>
    <t>LOGO TEMSA</t>
  </si>
  <si>
    <t xml:space="preserve">LUCE </t>
  </si>
  <si>
    <t>LUCE LENTE</t>
  </si>
  <si>
    <t xml:space="preserve">LUCE TARGA </t>
  </si>
  <si>
    <t xml:space="preserve">LUNOTTO </t>
  </si>
  <si>
    <t xml:space="preserve">MANICOTTO  </t>
  </si>
  <si>
    <t>MANICOTTO POMPA ACQUA</t>
  </si>
  <si>
    <t>MANIGLIA FINESTRINO</t>
  </si>
  <si>
    <t xml:space="preserve">MEMBRANA SOSP. </t>
  </si>
  <si>
    <t>MODULATORE ASSALE EBS</t>
  </si>
  <si>
    <t>MODULO BOTOLA TETTO</t>
  </si>
  <si>
    <t>MODULO E.G.R.</t>
  </si>
  <si>
    <t>MOLLA BRACCIO PORTA</t>
  </si>
  <si>
    <t xml:space="preserve">MOTORINO </t>
  </si>
  <si>
    <t>MOTORINO TERGI</t>
  </si>
  <si>
    <t>MULTISET  SPEAKER</t>
  </si>
  <si>
    <t>MULTISET SPEAKER</t>
  </si>
  <si>
    <t>MULTISET</t>
  </si>
  <si>
    <t>O-RING</t>
  </si>
  <si>
    <t xml:space="preserve">O-RING </t>
  </si>
  <si>
    <t>PANNELLO ISOLAMENTO</t>
  </si>
  <si>
    <t>PANNELLO PROTEZ.</t>
  </si>
  <si>
    <t>PANNELLO PROTEZIONE</t>
  </si>
  <si>
    <t xml:space="preserve">PARABREZZA </t>
  </si>
  <si>
    <t xml:space="preserve">PERNO TENDINA </t>
  </si>
  <si>
    <t>PINZA FRENO</t>
  </si>
  <si>
    <t>PORTAGOMMA</t>
  </si>
  <si>
    <t>PPC</t>
  </si>
  <si>
    <t>PRIGIONIERO</t>
  </si>
  <si>
    <t>PULEGGIA CINGHIE</t>
  </si>
  <si>
    <t>PULSANTE RICHIESTA FERMATA</t>
  </si>
  <si>
    <t>RADIATORE</t>
  </si>
  <si>
    <t>RULLO TENDITORE</t>
  </si>
  <si>
    <t>SARACINESCA D'INTERCETT.</t>
  </si>
  <si>
    <t>SCATOLA PER VALVOLA NON RIT.</t>
  </si>
  <si>
    <t>SEGMENTO</t>
  </si>
  <si>
    <t>SENSORE LIVELLO ACQUA</t>
  </si>
  <si>
    <t>SENSORE TEMP. A MONTE</t>
  </si>
  <si>
    <t>SENSORE TEMP. A VALLE</t>
  </si>
  <si>
    <t>SEPARATORE OLIO</t>
  </si>
  <si>
    <t>SERBATOIO ARIA</t>
  </si>
  <si>
    <t>SERIE PASTIGLIE FRENO</t>
  </si>
  <si>
    <t xml:space="preserve">SERIE RICAMBI </t>
  </si>
  <si>
    <t>SERIE TENDINE</t>
  </si>
  <si>
    <t xml:space="preserve">SERIE TENDINE </t>
  </si>
  <si>
    <t xml:space="preserve">SERRATURA </t>
  </si>
  <si>
    <t>SERRATURA COMPLETA</t>
  </si>
  <si>
    <t>SNODO DX TIRANTE PORTA</t>
  </si>
  <si>
    <t>SNODO SX TIRANTE PORTA</t>
  </si>
  <si>
    <t>SONDA NOX A MONTE</t>
  </si>
  <si>
    <t xml:space="preserve">SONDA NOX A VALLE </t>
  </si>
  <si>
    <t>SPAZZOLA TERGI MD</t>
  </si>
  <si>
    <t>SPIRALE PNEUMATICA</t>
  </si>
  <si>
    <t>STAFFA LUNOTTO</t>
  </si>
  <si>
    <t xml:space="preserve">SUPPORTO </t>
  </si>
  <si>
    <t>SUPPORTO PORTIERA</t>
  </si>
  <si>
    <t>TAPPO COPPA INF.</t>
  </si>
  <si>
    <t>TAPPO GASOLIO AVENUE</t>
  </si>
  <si>
    <t>TAPPO VASCHETTA AVENUE</t>
  </si>
  <si>
    <t xml:space="preserve">TENDITORE </t>
  </si>
  <si>
    <t>TERMOSTATO</t>
  </si>
  <si>
    <t xml:space="preserve">TIRANTE </t>
  </si>
  <si>
    <t>TIRANTE PORTA ANTERIORE</t>
  </si>
  <si>
    <t>TIRANTE PORTA CENTRALE</t>
  </si>
  <si>
    <t xml:space="preserve">TUBAZIONE  INIEZIONE CILINDRI </t>
  </si>
  <si>
    <t>TUBAZIONE DELLO SCARICO</t>
  </si>
  <si>
    <t>TUBO</t>
  </si>
  <si>
    <t xml:space="preserve">TUBO A GOMITO </t>
  </si>
  <si>
    <t>TUBO ACQUA</t>
  </si>
  <si>
    <t>TUBO AD BLUE</t>
  </si>
  <si>
    <t xml:space="preserve">TUBO ARIA </t>
  </si>
  <si>
    <t>TUBO ARIA FRENI</t>
  </si>
  <si>
    <t>TUBO ARIA FRENO</t>
  </si>
  <si>
    <t>TUBO FLEX COMPRESSORE</t>
  </si>
  <si>
    <t>TUBO FRENI</t>
  </si>
  <si>
    <t>TUBO GASOLIO</t>
  </si>
  <si>
    <t>TUBO IMMISSIONE ARIA</t>
  </si>
  <si>
    <t>TUBO REFRIGERANTE POMPA</t>
  </si>
  <si>
    <t>TURBOCOMPRESSORE</t>
  </si>
  <si>
    <t>VALVOLA DI RITEGNO</t>
  </si>
  <si>
    <t>VALVOLA DI SCARICO AUTOMATICO</t>
  </si>
  <si>
    <t>VALVOLA ELETTROMAGN.</t>
  </si>
  <si>
    <t>VENTOLA RAFFR. MOTORE</t>
  </si>
  <si>
    <t>VETRINO PULSANTE EMERGENZA</t>
  </si>
  <si>
    <t>VETRO INFERIORE</t>
  </si>
  <si>
    <t>VETRO SUP. PORTA ANT</t>
  </si>
  <si>
    <t>VETRO SUPERIORE</t>
  </si>
  <si>
    <t>VITE AUTOFILETTANTE</t>
  </si>
  <si>
    <t>VITE FALLETTO</t>
  </si>
  <si>
    <t xml:space="preserve">VITE FLANGIATA </t>
  </si>
  <si>
    <t>VITE TORX ESTERNA</t>
  </si>
  <si>
    <t>VOLANTE</t>
  </si>
  <si>
    <t>TEMSA</t>
  </si>
  <si>
    <t>MAN</t>
  </si>
  <si>
    <t>DAF</t>
  </si>
  <si>
    <t>SCHEMA OFFERTA RICAMBI TEMSA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</si>
</sst>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0"/>
      <color indexed="8"/>
      <name val="Arial"/>
      <family val="2"/>
    </font>
    <font>
      <b/>
      <sz val="16"/>
      <color indexed="8"/>
      <name val="Arial Narrow"/>
      <family val="2"/>
    </font>
    <font>
      <b/>
      <sz val="16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17" fillId="0" borderId="0"/>
  </cellStyleXfs>
  <cellXfs count="106">
    <xf numFmtId="0" fontId="0" fillId="0" borderId="0" xfId="0"/>
    <xf numFmtId="0" fontId="7" fillId="0" borderId="5" xfId="2" applyFont="1" applyFill="1" applyBorder="1" applyAlignment="1" applyProtection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6" xfId="2" applyNumberFormat="1" applyFont="1" applyFill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center" vertical="center" wrapText="1"/>
    </xf>
    <xf numFmtId="0" fontId="9" fillId="4" borderId="5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0" fontId="9" fillId="5" borderId="5" xfId="0" applyFont="1" applyFill="1" applyBorder="1" applyAlignment="1" applyProtection="1">
      <alignment horizontal="center" vertical="center" wrapText="1"/>
    </xf>
    <xf numFmtId="0" fontId="9" fillId="5" borderId="6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/>
    </xf>
    <xf numFmtId="0" fontId="10" fillId="0" borderId="12" xfId="0" applyFont="1" applyBorder="1" applyAlignment="1" applyProtection="1"/>
    <xf numFmtId="0" fontId="10" fillId="0" borderId="12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>
      <alignment horizontal="center"/>
    </xf>
    <xf numFmtId="0" fontId="10" fillId="0" borderId="18" xfId="0" applyFont="1" applyBorder="1" applyAlignment="1" applyProtection="1"/>
    <xf numFmtId="1" fontId="10" fillId="0" borderId="18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/>
    <xf numFmtId="1" fontId="10" fillId="0" borderId="18" xfId="0" applyNumberFormat="1" applyFont="1" applyFill="1" applyBorder="1" applyAlignment="1" applyProtection="1">
      <alignment horizontal="right" vertical="center"/>
      <protection locked="0"/>
    </xf>
    <xf numFmtId="1" fontId="10" fillId="0" borderId="18" xfId="0" applyNumberFormat="1" applyFont="1" applyFill="1" applyBorder="1" applyAlignment="1" applyProtection="1">
      <alignment horizontal="right"/>
      <protection locked="0"/>
    </xf>
    <xf numFmtId="43" fontId="11" fillId="0" borderId="21" xfId="1" applyFont="1" applyBorder="1" applyAlignment="1" applyProtection="1">
      <alignment vertical="center"/>
    </xf>
    <xf numFmtId="0" fontId="0" fillId="0" borderId="0" xfId="0" applyAlignment="1" applyProtection="1"/>
    <xf numFmtId="4" fontId="0" fillId="0" borderId="0" xfId="0" applyNumberFormat="1" applyAlignment="1" applyProtection="1"/>
    <xf numFmtId="0" fontId="4" fillId="0" borderId="17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/>
    <xf numFmtId="0" fontId="10" fillId="0" borderId="15" xfId="0" applyFont="1" applyBorder="1" applyAlignment="1" applyProtection="1"/>
    <xf numFmtId="0" fontId="8" fillId="0" borderId="5" xfId="2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/>
    <xf numFmtId="0" fontId="0" fillId="0" borderId="17" xfId="0" applyBorder="1" applyAlignment="1" applyProtection="1">
      <alignment horizontal="center" vertical="center" wrapText="1"/>
    </xf>
    <xf numFmtId="4" fontId="0" fillId="0" borderId="0" xfId="0" applyNumberFormat="1" applyAlignment="1" applyProtection="1">
      <alignment wrapText="1"/>
    </xf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4" fontId="18" fillId="0" borderId="21" xfId="0" applyNumberFormat="1" applyFont="1" applyBorder="1" applyAlignment="1" applyProtection="1">
      <alignment vertical="center"/>
    </xf>
    <xf numFmtId="49" fontId="0" fillId="0" borderId="0" xfId="0" applyNumberFormat="1" applyFill="1" applyAlignment="1" applyProtection="1">
      <alignment horizontal="right"/>
    </xf>
    <xf numFmtId="49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0" xfId="0" applyFill="1" applyAlignment="1" applyProtection="1"/>
    <xf numFmtId="0" fontId="0" fillId="0" borderId="0" xfId="0" applyFill="1"/>
    <xf numFmtId="4" fontId="10" fillId="0" borderId="12" xfId="0" applyNumberFormat="1" applyFont="1" applyFill="1" applyBorder="1" applyAlignment="1" applyProtection="1"/>
    <xf numFmtId="4" fontId="19" fillId="0" borderId="13" xfId="2" applyNumberFormat="1" applyFont="1" applyFill="1" applyBorder="1" applyAlignment="1" applyProtection="1">
      <alignment horizontal="right" wrapText="1"/>
    </xf>
    <xf numFmtId="49" fontId="10" fillId="0" borderId="10" xfId="0" applyNumberFormat="1" applyFont="1" applyFill="1" applyBorder="1" applyAlignment="1" applyProtection="1">
      <protection locked="0"/>
    </xf>
    <xf numFmtId="49" fontId="19" fillId="0" borderId="12" xfId="2" applyNumberFormat="1" applyFont="1" applyFill="1" applyBorder="1" applyAlignment="1" applyProtection="1">
      <alignment horizontal="right" wrapText="1"/>
      <protection locked="0"/>
    </xf>
    <xf numFmtId="4" fontId="10" fillId="0" borderId="12" xfId="0" applyNumberFormat="1" applyFont="1" applyBorder="1" applyAlignment="1" applyProtection="1">
      <protection locked="0"/>
    </xf>
    <xf numFmtId="43" fontId="10" fillId="0" borderId="13" xfId="1" applyFont="1" applyBorder="1" applyAlignment="1" applyProtection="1"/>
    <xf numFmtId="49" fontId="10" fillId="0" borderId="10" xfId="0" applyNumberFormat="1" applyFont="1" applyBorder="1" applyAlignment="1" applyProtection="1">
      <protection locked="0"/>
    </xf>
    <xf numFmtId="4" fontId="10" fillId="0" borderId="18" xfId="0" applyNumberFormat="1" applyFont="1" applyFill="1" applyBorder="1" applyAlignment="1" applyProtection="1"/>
    <xf numFmtId="4" fontId="19" fillId="0" borderId="19" xfId="2" applyNumberFormat="1" applyFont="1" applyFill="1" applyBorder="1" applyAlignment="1" applyProtection="1">
      <alignment horizontal="right" wrapText="1"/>
    </xf>
    <xf numFmtId="49" fontId="10" fillId="0" borderId="14" xfId="0" applyNumberFormat="1" applyFont="1" applyFill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wrapText="1"/>
      <protection locked="0"/>
    </xf>
    <xf numFmtId="4" fontId="10" fillId="0" borderId="18" xfId="0" applyNumberFormat="1" applyFont="1" applyBorder="1" applyAlignment="1" applyProtection="1">
      <protection locked="0"/>
    </xf>
    <xf numFmtId="43" fontId="10" fillId="0" borderId="27" xfId="1" applyFont="1" applyBorder="1" applyAlignment="1" applyProtection="1"/>
    <xf numFmtId="49" fontId="10" fillId="0" borderId="14" xfId="0" applyNumberFormat="1" applyFont="1" applyBorder="1" applyAlignment="1" applyProtection="1">
      <protection locked="0"/>
    </xf>
    <xf numFmtId="43" fontId="10" fillId="0" borderId="19" xfId="1" applyFont="1" applyBorder="1" applyAlignment="1" applyProtection="1"/>
    <xf numFmtId="49" fontId="20" fillId="0" borderId="14" xfId="0" applyNumberFormat="1" applyFont="1" applyFill="1" applyBorder="1" applyAlignment="1" applyProtection="1">
      <alignment horizontal="center" vertical="top"/>
    </xf>
    <xf numFmtId="49" fontId="20" fillId="0" borderId="18" xfId="2" applyNumberFormat="1" applyFont="1" applyFill="1" applyBorder="1" applyAlignment="1" applyProtection="1">
      <alignment horizontal="center" vertical="top" wrapText="1"/>
    </xf>
    <xf numFmtId="49" fontId="20" fillId="0" borderId="18" xfId="0" applyNumberFormat="1" applyFont="1" applyBorder="1" applyAlignment="1" applyProtection="1">
      <alignment horizontal="center" vertical="top"/>
    </xf>
    <xf numFmtId="49" fontId="20" fillId="0" borderId="14" xfId="0" applyNumberFormat="1" applyFont="1" applyBorder="1" applyAlignment="1" applyProtection="1">
      <alignment horizontal="center" vertical="top"/>
    </xf>
    <xf numFmtId="0" fontId="21" fillId="0" borderId="18" xfId="2" applyNumberFormat="1" applyFont="1" applyFill="1" applyBorder="1" applyAlignment="1" applyProtection="1">
      <alignment horizontal="center" wrapText="1"/>
    </xf>
    <xf numFmtId="49" fontId="10" fillId="0" borderId="18" xfId="0" applyNumberFormat="1" applyFont="1" applyFill="1" applyBorder="1" applyAlignment="1" applyProtection="1">
      <protection locked="0"/>
    </xf>
    <xf numFmtId="49" fontId="10" fillId="0" borderId="18" xfId="0" applyNumberFormat="1" applyFont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vertical="center" wrapText="1"/>
      <protection locked="0"/>
    </xf>
    <xf numFmtId="49" fontId="19" fillId="0" borderId="17" xfId="0" applyNumberFormat="1" applyFont="1" applyFill="1" applyBorder="1" applyAlignment="1">
      <alignment horizontal="left"/>
    </xf>
    <xf numFmtId="0" fontId="10" fillId="0" borderId="0" xfId="0" applyFont="1"/>
    <xf numFmtId="49" fontId="19" fillId="0" borderId="18" xfId="3" applyNumberFormat="1" applyFont="1" applyFill="1" applyBorder="1" applyAlignment="1" applyProtection="1">
      <alignment horizontal="center" vertical="center"/>
      <protection locked="0"/>
    </xf>
    <xf numFmtId="49" fontId="19" fillId="0" borderId="18" xfId="0" applyNumberFormat="1" applyFont="1" applyFill="1" applyBorder="1" applyAlignment="1">
      <alignment horizontal="center"/>
    </xf>
    <xf numFmtId="0" fontId="19" fillId="0" borderId="18" xfId="0" applyFont="1" applyFill="1" applyBorder="1" applyAlignment="1">
      <alignment horizontal="center"/>
    </xf>
    <xf numFmtId="49" fontId="19" fillId="0" borderId="18" xfId="0" applyNumberFormat="1" applyFont="1" applyFill="1" applyBorder="1" applyAlignment="1">
      <alignment horizontal="center" vertical="top" wrapText="1"/>
    </xf>
    <xf numFmtId="49" fontId="19" fillId="0" borderId="17" xfId="3" applyNumberFormat="1" applyFont="1" applyFill="1" applyBorder="1" applyAlignment="1" applyProtection="1">
      <alignment horizontal="center" vertical="center"/>
      <protection locked="0"/>
    </xf>
    <xf numFmtId="49" fontId="19" fillId="0" borderId="17" xfId="0" applyNumberFormat="1" applyFont="1" applyFill="1" applyBorder="1" applyAlignment="1">
      <alignment horizontal="center"/>
    </xf>
    <xf numFmtId="49" fontId="19" fillId="0" borderId="26" xfId="3" applyNumberFormat="1" applyFont="1" applyFill="1" applyBorder="1" applyAlignment="1" applyProtection="1">
      <alignment horizontal="center" vertical="center"/>
      <protection locked="0"/>
    </xf>
    <xf numFmtId="49" fontId="19" fillId="0" borderId="15" xfId="0" applyNumberFormat="1" applyFont="1" applyFill="1" applyBorder="1" applyAlignment="1">
      <alignment horizontal="center"/>
    </xf>
    <xf numFmtId="49" fontId="19" fillId="0" borderId="15" xfId="3" applyNumberFormat="1" applyFont="1" applyFill="1" applyBorder="1" applyAlignment="1" applyProtection="1">
      <alignment horizontal="center" vertical="center"/>
      <protection locked="0"/>
    </xf>
    <xf numFmtId="49" fontId="19" fillId="0" borderId="25" xfId="3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/>
    </xf>
    <xf numFmtId="0" fontId="13" fillId="0" borderId="20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right" vertical="center"/>
    </xf>
    <xf numFmtId="0" fontId="13" fillId="0" borderId="2" xfId="0" applyFont="1" applyBorder="1" applyAlignment="1" applyProtection="1">
      <alignment horizontal="right" vertical="center"/>
    </xf>
    <xf numFmtId="0" fontId="13" fillId="0" borderId="20" xfId="0" applyFont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center" vertical="justify"/>
    </xf>
    <xf numFmtId="0" fontId="3" fillId="2" borderId="3" xfId="0" applyFont="1" applyFill="1" applyBorder="1" applyAlignment="1" applyProtection="1">
      <alignment horizontal="center" vertical="justify"/>
    </xf>
    <xf numFmtId="0" fontId="5" fillId="3" borderId="5" xfId="2" applyFont="1" applyFill="1" applyBorder="1" applyAlignment="1" applyProtection="1">
      <alignment horizontal="center" vertical="center" wrapText="1"/>
    </xf>
    <xf numFmtId="0" fontId="5" fillId="3" borderId="6" xfId="2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6" xfId="0" applyFont="1" applyFill="1" applyBorder="1" applyAlignment="1" applyProtection="1">
      <alignment horizontal="center" vertical="center" wrapText="1"/>
    </xf>
    <xf numFmtId="0" fontId="6" fillId="5" borderId="7" xfId="0" applyFont="1" applyFill="1" applyBorder="1" applyAlignment="1" applyProtection="1">
      <alignment horizontal="center" vertical="center" wrapText="1"/>
    </xf>
    <xf numFmtId="0" fontId="6" fillId="5" borderId="8" xfId="0" applyFont="1" applyFill="1" applyBorder="1" applyAlignment="1" applyProtection="1">
      <alignment horizontal="center" vertical="center" wrapText="1"/>
    </xf>
    <xf numFmtId="0" fontId="6" fillId="5" borderId="9" xfId="0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</xf>
    <xf numFmtId="0" fontId="15" fillId="0" borderId="23" xfId="0" applyFont="1" applyBorder="1" applyAlignment="1" applyProtection="1">
      <alignment horizontal="center"/>
    </xf>
    <xf numFmtId="0" fontId="15" fillId="0" borderId="24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horizontal="center" vertical="center" wrapText="1"/>
    </xf>
    <xf numFmtId="0" fontId="15" fillId="0" borderId="0" xfId="0" applyFont="1" applyBorder="1" applyAlignment="1" applyProtection="1">
      <alignment horizontal="right"/>
    </xf>
    <xf numFmtId="43" fontId="16" fillId="0" borderId="0" xfId="1" applyFont="1" applyBorder="1" applyAlignment="1" applyProtection="1">
      <alignment horizontal="center"/>
    </xf>
    <xf numFmtId="0" fontId="15" fillId="0" borderId="22" xfId="0" applyFont="1" applyBorder="1" applyAlignment="1" applyProtection="1">
      <alignment horizontal="right"/>
    </xf>
    <xf numFmtId="0" fontId="15" fillId="0" borderId="23" xfId="0" applyFont="1" applyBorder="1" applyAlignment="1" applyProtection="1">
      <alignment horizontal="right"/>
    </xf>
    <xf numFmtId="43" fontId="16" fillId="0" borderId="18" xfId="1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18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</cellXfs>
  <cellStyles count="4">
    <cellStyle name="Migliaia" xfId="1" builtinId="3"/>
    <cellStyle name="Normale" xfId="0" builtinId="0"/>
    <cellStyle name="Normale_Foglio1" xfId="2"/>
    <cellStyle name="Normale_Ricambi e materiale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MAN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0"/>
  <sheetViews>
    <sheetView tabSelected="1" topLeftCell="A238" workbookViewId="0">
      <selection activeCell="G270" sqref="G270:L270"/>
    </sheetView>
  </sheetViews>
  <sheetFormatPr defaultRowHeight="15" x14ac:dyDescent="0.25"/>
  <cols>
    <col min="1" max="1" width="28.85546875" bestFit="1" customWidth="1"/>
    <col min="2" max="2" width="17.140625" style="37" customWidth="1"/>
    <col min="3" max="3" width="7.140625" customWidth="1"/>
    <col min="4" max="4" width="6.28515625" customWidth="1"/>
    <col min="5" max="5" width="9.5703125" customWidth="1"/>
    <col min="6" max="6" width="11.140625" bestFit="1" customWidth="1"/>
    <col min="7" max="7" width="16.42578125" customWidth="1"/>
    <col min="8" max="8" width="14" customWidth="1"/>
    <col min="9" max="9" width="9.85546875" customWidth="1"/>
    <col min="10" max="10" width="10.85546875" customWidth="1"/>
    <col min="11" max="11" width="15.42578125" customWidth="1"/>
    <col min="12" max="12" width="14" customWidth="1"/>
    <col min="14" max="14" width="10.85546875" customWidth="1"/>
  </cols>
  <sheetData>
    <row r="1" spans="1:14" ht="24" thickBot="1" x14ac:dyDescent="0.3">
      <c r="A1" s="79" t="s">
        <v>487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80"/>
    </row>
    <row r="2" spans="1:14" ht="21" thickBot="1" x14ac:dyDescent="0.3">
      <c r="A2" s="81" t="s">
        <v>46</v>
      </c>
      <c r="B2" s="81"/>
      <c r="C2" s="81"/>
      <c r="D2" s="81"/>
      <c r="E2" s="81"/>
      <c r="F2" s="82"/>
      <c r="G2" s="83" t="s">
        <v>0</v>
      </c>
      <c r="H2" s="84"/>
      <c r="I2" s="84"/>
      <c r="J2" s="85"/>
      <c r="K2" s="86" t="s">
        <v>1</v>
      </c>
      <c r="L2" s="87"/>
      <c r="M2" s="87"/>
      <c r="N2" s="88"/>
    </row>
    <row r="3" spans="1:14" ht="48.75" customHeight="1" thickBot="1" x14ac:dyDescent="0.3">
      <c r="A3" s="26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4" t="s">
        <v>7</v>
      </c>
      <c r="G3" s="5" t="s">
        <v>8</v>
      </c>
      <c r="H3" s="6" t="s">
        <v>9</v>
      </c>
      <c r="I3" s="6" t="s">
        <v>10</v>
      </c>
      <c r="J3" s="7" t="s">
        <v>11</v>
      </c>
      <c r="K3" s="8" t="s">
        <v>8</v>
      </c>
      <c r="L3" s="9" t="s">
        <v>9</v>
      </c>
      <c r="M3" s="9" t="s">
        <v>12</v>
      </c>
      <c r="N3" s="10" t="s">
        <v>11</v>
      </c>
    </row>
    <row r="4" spans="1:14" s="62" customFormat="1" ht="12.75" x14ac:dyDescent="0.2">
      <c r="A4" s="24" t="s">
        <v>310</v>
      </c>
      <c r="B4" s="63" t="s">
        <v>48</v>
      </c>
      <c r="C4" s="11" t="s">
        <v>13</v>
      </c>
      <c r="D4" s="12">
        <v>1</v>
      </c>
      <c r="E4" s="38">
        <v>200</v>
      </c>
      <c r="F4" s="39">
        <f t="shared" ref="F4:F67" si="0">D4*E4</f>
        <v>200</v>
      </c>
      <c r="G4" s="40"/>
      <c r="H4" s="41"/>
      <c r="I4" s="42"/>
      <c r="J4" s="43">
        <f>I4*D4</f>
        <v>0</v>
      </c>
      <c r="K4" s="44"/>
      <c r="L4" s="13"/>
      <c r="M4" s="42"/>
      <c r="N4" s="43">
        <f>M4*D4</f>
        <v>0</v>
      </c>
    </row>
    <row r="5" spans="1:14" s="62" customFormat="1" ht="12.75" x14ac:dyDescent="0.2">
      <c r="A5" s="25" t="s">
        <v>311</v>
      </c>
      <c r="B5" s="63" t="s">
        <v>49</v>
      </c>
      <c r="C5" s="14" t="s">
        <v>13</v>
      </c>
      <c r="D5" s="15">
        <v>1</v>
      </c>
      <c r="E5" s="45">
        <v>187</v>
      </c>
      <c r="F5" s="46">
        <f t="shared" si="0"/>
        <v>187</v>
      </c>
      <c r="G5" s="47"/>
      <c r="H5" s="48"/>
      <c r="I5" s="49"/>
      <c r="J5" s="50">
        <f>I5*D5</f>
        <v>0</v>
      </c>
      <c r="K5" s="51"/>
      <c r="L5" s="16"/>
      <c r="M5" s="49"/>
      <c r="N5" s="52">
        <f>M5*D5</f>
        <v>0</v>
      </c>
    </row>
    <row r="6" spans="1:14" s="62" customFormat="1" ht="12.75" x14ac:dyDescent="0.2">
      <c r="A6" s="25" t="s">
        <v>312</v>
      </c>
      <c r="B6" s="63" t="s">
        <v>50</v>
      </c>
      <c r="C6" s="14" t="s">
        <v>13</v>
      </c>
      <c r="D6" s="15">
        <v>10</v>
      </c>
      <c r="E6" s="45">
        <v>396.25</v>
      </c>
      <c r="F6" s="46">
        <f t="shared" si="0"/>
        <v>3962.5</v>
      </c>
      <c r="G6" s="47"/>
      <c r="H6" s="48"/>
      <c r="I6" s="49"/>
      <c r="J6" s="50">
        <f t="shared" ref="J6:J69" si="1">I6*D6</f>
        <v>0</v>
      </c>
      <c r="K6" s="51"/>
      <c r="L6" s="16"/>
      <c r="M6" s="49"/>
      <c r="N6" s="52">
        <f t="shared" ref="N6:N69" si="2">M6*D6</f>
        <v>0</v>
      </c>
    </row>
    <row r="7" spans="1:14" s="62" customFormat="1" ht="12.75" x14ac:dyDescent="0.2">
      <c r="A7" s="25" t="s">
        <v>313</v>
      </c>
      <c r="B7" s="63" t="s">
        <v>51</v>
      </c>
      <c r="C7" s="14" t="s">
        <v>13</v>
      </c>
      <c r="D7" s="15">
        <v>6</v>
      </c>
      <c r="E7" s="45">
        <v>406.6</v>
      </c>
      <c r="F7" s="46">
        <f t="shared" si="0"/>
        <v>2439.6000000000004</v>
      </c>
      <c r="G7" s="47"/>
      <c r="H7" s="48"/>
      <c r="I7" s="49"/>
      <c r="J7" s="50">
        <f t="shared" si="1"/>
        <v>0</v>
      </c>
      <c r="K7" s="51"/>
      <c r="L7" s="16"/>
      <c r="M7" s="49"/>
      <c r="N7" s="52">
        <f t="shared" si="2"/>
        <v>0</v>
      </c>
    </row>
    <row r="8" spans="1:14" s="62" customFormat="1" ht="12.75" x14ac:dyDescent="0.2">
      <c r="A8" s="25" t="s">
        <v>314</v>
      </c>
      <c r="B8" s="63" t="s">
        <v>52</v>
      </c>
      <c r="C8" s="14" t="s">
        <v>13</v>
      </c>
      <c r="D8" s="15">
        <v>9</v>
      </c>
      <c r="E8" s="45">
        <v>1.43</v>
      </c>
      <c r="F8" s="46">
        <f t="shared" si="0"/>
        <v>12.87</v>
      </c>
      <c r="G8" s="53"/>
      <c r="H8" s="54"/>
      <c r="I8" s="55"/>
      <c r="J8" s="50">
        <f t="shared" si="1"/>
        <v>0</v>
      </c>
      <c r="K8" s="56"/>
      <c r="L8" s="55"/>
      <c r="M8" s="55"/>
      <c r="N8" s="52">
        <f t="shared" si="2"/>
        <v>0</v>
      </c>
    </row>
    <row r="9" spans="1:14" s="62" customFormat="1" ht="12.75" x14ac:dyDescent="0.2">
      <c r="A9" s="25" t="s">
        <v>315</v>
      </c>
      <c r="B9" s="63" t="s">
        <v>53</v>
      </c>
      <c r="C9" s="57" t="s">
        <v>13</v>
      </c>
      <c r="D9" s="15">
        <v>36</v>
      </c>
      <c r="E9" s="45">
        <v>2.23</v>
      </c>
      <c r="F9" s="46">
        <f t="shared" si="0"/>
        <v>80.28</v>
      </c>
      <c r="G9" s="47"/>
      <c r="H9" s="48"/>
      <c r="I9" s="49"/>
      <c r="J9" s="50">
        <f t="shared" si="1"/>
        <v>0</v>
      </c>
      <c r="K9" s="51"/>
      <c r="L9" s="16"/>
      <c r="M9" s="49"/>
      <c r="N9" s="52">
        <f t="shared" si="2"/>
        <v>0</v>
      </c>
    </row>
    <row r="10" spans="1:14" s="62" customFormat="1" ht="12.75" x14ac:dyDescent="0.2">
      <c r="A10" s="25" t="s">
        <v>316</v>
      </c>
      <c r="B10" s="64" t="s">
        <v>54</v>
      </c>
      <c r="C10" s="57" t="s">
        <v>13</v>
      </c>
      <c r="D10" s="15">
        <v>25</v>
      </c>
      <c r="E10" s="45">
        <v>17.7</v>
      </c>
      <c r="F10" s="46">
        <f t="shared" si="0"/>
        <v>442.5</v>
      </c>
      <c r="G10" s="47"/>
      <c r="H10" s="48"/>
      <c r="I10" s="49"/>
      <c r="J10" s="50">
        <f t="shared" si="1"/>
        <v>0</v>
      </c>
      <c r="K10" s="51"/>
      <c r="L10" s="16"/>
      <c r="M10" s="49"/>
      <c r="N10" s="52">
        <f t="shared" si="2"/>
        <v>0</v>
      </c>
    </row>
    <row r="11" spans="1:14" s="62" customFormat="1" ht="12.75" x14ac:dyDescent="0.2">
      <c r="A11" s="25" t="s">
        <v>317</v>
      </c>
      <c r="B11" s="63" t="s">
        <v>55</v>
      </c>
      <c r="C11" s="14" t="s">
        <v>13</v>
      </c>
      <c r="D11" s="15">
        <v>80</v>
      </c>
      <c r="E11" s="45">
        <v>4.21</v>
      </c>
      <c r="F11" s="46">
        <f t="shared" si="0"/>
        <v>336.8</v>
      </c>
      <c r="G11" s="47"/>
      <c r="H11" s="58"/>
      <c r="I11" s="49"/>
      <c r="J11" s="50">
        <f t="shared" si="1"/>
        <v>0</v>
      </c>
      <c r="K11" s="51"/>
      <c r="L11" s="16"/>
      <c r="M11" s="49"/>
      <c r="N11" s="52">
        <f t="shared" si="2"/>
        <v>0</v>
      </c>
    </row>
    <row r="12" spans="1:14" s="62" customFormat="1" ht="12.75" x14ac:dyDescent="0.2">
      <c r="A12" s="25" t="s">
        <v>318</v>
      </c>
      <c r="B12" s="63" t="s">
        <v>56</v>
      </c>
      <c r="C12" s="14" t="s">
        <v>13</v>
      </c>
      <c r="D12" s="15">
        <v>35</v>
      </c>
      <c r="E12" s="45">
        <v>3.56</v>
      </c>
      <c r="F12" s="46">
        <f>D12*E12</f>
        <v>124.60000000000001</v>
      </c>
      <c r="G12" s="47"/>
      <c r="H12" s="48"/>
      <c r="I12" s="49"/>
      <c r="J12" s="50">
        <f t="shared" si="1"/>
        <v>0</v>
      </c>
      <c r="K12" s="51"/>
      <c r="L12" s="16"/>
      <c r="M12" s="49"/>
      <c r="N12" s="52">
        <f t="shared" si="2"/>
        <v>0</v>
      </c>
    </row>
    <row r="13" spans="1:14" s="62" customFormat="1" ht="12.75" x14ac:dyDescent="0.2">
      <c r="A13" s="25" t="s">
        <v>319</v>
      </c>
      <c r="B13" s="63" t="s">
        <v>57</v>
      </c>
      <c r="C13" s="14" t="s">
        <v>13</v>
      </c>
      <c r="D13" s="15">
        <v>7</v>
      </c>
      <c r="E13" s="45">
        <v>12.1</v>
      </c>
      <c r="F13" s="46">
        <f t="shared" si="0"/>
        <v>84.7</v>
      </c>
      <c r="G13" s="47"/>
      <c r="H13" s="48"/>
      <c r="I13" s="49"/>
      <c r="J13" s="50">
        <f t="shared" si="1"/>
        <v>0</v>
      </c>
      <c r="K13" s="51"/>
      <c r="L13" s="16"/>
      <c r="M13" s="49"/>
      <c r="N13" s="52">
        <f t="shared" si="2"/>
        <v>0</v>
      </c>
    </row>
    <row r="14" spans="1:14" s="62" customFormat="1" ht="12.75" x14ac:dyDescent="0.2">
      <c r="A14" s="25" t="s">
        <v>319</v>
      </c>
      <c r="B14" s="63" t="s">
        <v>58</v>
      </c>
      <c r="C14" s="14" t="s">
        <v>13</v>
      </c>
      <c r="D14" s="15">
        <v>4</v>
      </c>
      <c r="E14" s="45">
        <v>9.9499999999999993</v>
      </c>
      <c r="F14" s="46">
        <f t="shared" si="0"/>
        <v>39.799999999999997</v>
      </c>
      <c r="G14" s="47"/>
      <c r="H14" s="58"/>
      <c r="I14" s="49"/>
      <c r="J14" s="50">
        <f t="shared" si="1"/>
        <v>0</v>
      </c>
      <c r="K14" s="51"/>
      <c r="L14" s="16"/>
      <c r="M14" s="49"/>
      <c r="N14" s="52">
        <f t="shared" si="2"/>
        <v>0</v>
      </c>
    </row>
    <row r="15" spans="1:14" s="62" customFormat="1" ht="12.75" x14ac:dyDescent="0.2">
      <c r="A15" s="25" t="s">
        <v>320</v>
      </c>
      <c r="B15" s="63" t="s">
        <v>59</v>
      </c>
      <c r="C15" s="14" t="s">
        <v>13</v>
      </c>
      <c r="D15" s="15">
        <v>10</v>
      </c>
      <c r="E15" s="45">
        <v>468.27</v>
      </c>
      <c r="F15" s="46">
        <f t="shared" si="0"/>
        <v>4682.7</v>
      </c>
      <c r="G15" s="47"/>
      <c r="H15" s="48"/>
      <c r="I15" s="49"/>
      <c r="J15" s="50">
        <f t="shared" si="1"/>
        <v>0</v>
      </c>
      <c r="K15" s="51"/>
      <c r="L15" s="16"/>
      <c r="M15" s="49"/>
      <c r="N15" s="52">
        <f t="shared" si="2"/>
        <v>0</v>
      </c>
    </row>
    <row r="16" spans="1:14" s="62" customFormat="1" ht="12.75" x14ac:dyDescent="0.2">
      <c r="A16" s="25" t="s">
        <v>321</v>
      </c>
      <c r="B16" s="63" t="s">
        <v>60</v>
      </c>
      <c r="C16" s="14" t="s">
        <v>13</v>
      </c>
      <c r="D16" s="15">
        <v>20</v>
      </c>
      <c r="E16" s="45">
        <v>12.3</v>
      </c>
      <c r="F16" s="46">
        <f t="shared" si="0"/>
        <v>246</v>
      </c>
      <c r="G16" s="47"/>
      <c r="H16" s="58"/>
      <c r="I16" s="49"/>
      <c r="J16" s="50">
        <f t="shared" si="1"/>
        <v>0</v>
      </c>
      <c r="K16" s="51"/>
      <c r="L16" s="16"/>
      <c r="M16" s="49"/>
      <c r="N16" s="52">
        <f t="shared" si="2"/>
        <v>0</v>
      </c>
    </row>
    <row r="17" spans="1:14" s="62" customFormat="1" ht="12.75" x14ac:dyDescent="0.2">
      <c r="A17" s="25" t="s">
        <v>321</v>
      </c>
      <c r="B17" s="63" t="s">
        <v>61</v>
      </c>
      <c r="C17" s="14" t="s">
        <v>13</v>
      </c>
      <c r="D17" s="15">
        <v>2</v>
      </c>
      <c r="E17" s="45">
        <v>89.5</v>
      </c>
      <c r="F17" s="46">
        <f t="shared" si="0"/>
        <v>179</v>
      </c>
      <c r="G17" s="47"/>
      <c r="H17" s="48"/>
      <c r="I17" s="49"/>
      <c r="J17" s="50">
        <f t="shared" si="1"/>
        <v>0</v>
      </c>
      <c r="K17" s="51"/>
      <c r="L17" s="16"/>
      <c r="M17" s="49"/>
      <c r="N17" s="52">
        <f t="shared" si="2"/>
        <v>0</v>
      </c>
    </row>
    <row r="18" spans="1:14" s="62" customFormat="1" ht="12.75" x14ac:dyDescent="0.2">
      <c r="A18" s="25" t="s">
        <v>321</v>
      </c>
      <c r="B18" s="64" t="s">
        <v>62</v>
      </c>
      <c r="C18" s="57" t="s">
        <v>13</v>
      </c>
      <c r="D18" s="15">
        <v>1</v>
      </c>
      <c r="E18" s="45">
        <v>71.5</v>
      </c>
      <c r="F18" s="46">
        <f t="shared" si="0"/>
        <v>71.5</v>
      </c>
      <c r="G18" s="47"/>
      <c r="H18" s="16"/>
      <c r="I18" s="49"/>
      <c r="J18" s="50">
        <f t="shared" si="1"/>
        <v>0</v>
      </c>
      <c r="K18" s="51"/>
      <c r="L18" s="59"/>
      <c r="M18" s="49"/>
      <c r="N18" s="52">
        <f t="shared" si="2"/>
        <v>0</v>
      </c>
    </row>
    <row r="19" spans="1:14" s="62" customFormat="1" ht="12.75" x14ac:dyDescent="0.2">
      <c r="A19" s="25" t="s">
        <v>322</v>
      </c>
      <c r="B19" s="63" t="s">
        <v>63</v>
      </c>
      <c r="C19" s="57" t="s">
        <v>13</v>
      </c>
      <c r="D19" s="15">
        <v>6</v>
      </c>
      <c r="E19" s="45">
        <v>207.3</v>
      </c>
      <c r="F19" s="46">
        <f t="shared" si="0"/>
        <v>1243.8000000000002</v>
      </c>
      <c r="G19" s="47"/>
      <c r="H19" s="16"/>
      <c r="I19" s="49"/>
      <c r="J19" s="50">
        <f t="shared" si="1"/>
        <v>0</v>
      </c>
      <c r="K19" s="51"/>
      <c r="L19" s="59"/>
      <c r="M19" s="49"/>
      <c r="N19" s="52">
        <f t="shared" si="2"/>
        <v>0</v>
      </c>
    </row>
    <row r="20" spans="1:14" s="62" customFormat="1" ht="12.75" x14ac:dyDescent="0.2">
      <c r="A20" s="25" t="s">
        <v>323</v>
      </c>
      <c r="B20" s="64" t="s">
        <v>64</v>
      </c>
      <c r="C20" s="14" t="s">
        <v>13</v>
      </c>
      <c r="D20" s="15">
        <v>10</v>
      </c>
      <c r="E20" s="45">
        <v>260.7</v>
      </c>
      <c r="F20" s="46">
        <f t="shared" si="0"/>
        <v>2607</v>
      </c>
      <c r="G20" s="47"/>
      <c r="H20" s="16"/>
      <c r="I20" s="49"/>
      <c r="J20" s="50">
        <f t="shared" si="1"/>
        <v>0</v>
      </c>
      <c r="K20" s="51"/>
      <c r="L20" s="59"/>
      <c r="M20" s="49"/>
      <c r="N20" s="52">
        <f t="shared" si="2"/>
        <v>0</v>
      </c>
    </row>
    <row r="21" spans="1:14" s="62" customFormat="1" ht="12.75" x14ac:dyDescent="0.2">
      <c r="A21" s="25" t="s">
        <v>324</v>
      </c>
      <c r="B21" s="63" t="s">
        <v>65</v>
      </c>
      <c r="C21" s="14" t="s">
        <v>13</v>
      </c>
      <c r="D21" s="15">
        <v>1</v>
      </c>
      <c r="E21" s="45">
        <v>101</v>
      </c>
      <c r="F21" s="46">
        <f t="shared" si="0"/>
        <v>101</v>
      </c>
      <c r="G21" s="47"/>
      <c r="H21" s="16"/>
      <c r="I21" s="49"/>
      <c r="J21" s="50">
        <f t="shared" si="1"/>
        <v>0</v>
      </c>
      <c r="K21" s="51"/>
      <c r="L21" s="59"/>
      <c r="M21" s="49"/>
      <c r="N21" s="52">
        <f t="shared" si="2"/>
        <v>0</v>
      </c>
    </row>
    <row r="22" spans="1:14" s="62" customFormat="1" ht="12.75" x14ac:dyDescent="0.2">
      <c r="A22" s="25" t="s">
        <v>325</v>
      </c>
      <c r="B22" s="63" t="s">
        <v>66</v>
      </c>
      <c r="C22" s="14" t="s">
        <v>13</v>
      </c>
      <c r="D22" s="15">
        <v>1</v>
      </c>
      <c r="E22" s="45">
        <v>31</v>
      </c>
      <c r="F22" s="46">
        <f t="shared" si="0"/>
        <v>31</v>
      </c>
      <c r="G22" s="47"/>
      <c r="H22" s="16"/>
      <c r="I22" s="49"/>
      <c r="J22" s="50">
        <f t="shared" si="1"/>
        <v>0</v>
      </c>
      <c r="K22" s="51"/>
      <c r="L22" s="59"/>
      <c r="M22" s="49"/>
      <c r="N22" s="52">
        <f t="shared" si="2"/>
        <v>0</v>
      </c>
    </row>
    <row r="23" spans="1:14" s="62" customFormat="1" ht="12.75" x14ac:dyDescent="0.2">
      <c r="A23" s="25" t="s">
        <v>326</v>
      </c>
      <c r="B23" s="63" t="s">
        <v>67</v>
      </c>
      <c r="C23" s="14" t="s">
        <v>13</v>
      </c>
      <c r="D23" s="15">
        <v>100</v>
      </c>
      <c r="E23" s="45">
        <v>0.5</v>
      </c>
      <c r="F23" s="46">
        <f t="shared" si="0"/>
        <v>50</v>
      </c>
      <c r="G23" s="47"/>
      <c r="H23" s="16"/>
      <c r="I23" s="49"/>
      <c r="J23" s="50">
        <f t="shared" si="1"/>
        <v>0</v>
      </c>
      <c r="K23" s="51"/>
      <c r="L23" s="59"/>
      <c r="M23" s="49"/>
      <c r="N23" s="52">
        <f t="shared" si="2"/>
        <v>0</v>
      </c>
    </row>
    <row r="24" spans="1:14" s="62" customFormat="1" ht="12.75" x14ac:dyDescent="0.2">
      <c r="A24" s="25" t="s">
        <v>327</v>
      </c>
      <c r="B24" s="63" t="s">
        <v>68</v>
      </c>
      <c r="C24" s="14" t="s">
        <v>13</v>
      </c>
      <c r="D24" s="15">
        <v>30</v>
      </c>
      <c r="E24" s="45">
        <v>243.31</v>
      </c>
      <c r="F24" s="46">
        <f t="shared" si="0"/>
        <v>7299.3</v>
      </c>
      <c r="G24" s="47"/>
      <c r="H24" s="48"/>
      <c r="I24" s="49"/>
      <c r="J24" s="50">
        <f t="shared" si="1"/>
        <v>0</v>
      </c>
      <c r="K24" s="51"/>
      <c r="L24" s="16"/>
      <c r="M24" s="49"/>
      <c r="N24" s="52">
        <f t="shared" si="2"/>
        <v>0</v>
      </c>
    </row>
    <row r="25" spans="1:14" s="62" customFormat="1" ht="12.75" x14ac:dyDescent="0.2">
      <c r="A25" s="25" t="s">
        <v>328</v>
      </c>
      <c r="B25" s="64" t="s">
        <v>69</v>
      </c>
      <c r="C25" s="14" t="s">
        <v>13</v>
      </c>
      <c r="D25" s="15">
        <v>18</v>
      </c>
      <c r="E25" s="45">
        <v>162.57</v>
      </c>
      <c r="F25" s="46">
        <f t="shared" si="0"/>
        <v>2926.2599999999998</v>
      </c>
      <c r="G25" s="47"/>
      <c r="H25" s="48"/>
      <c r="I25" s="49"/>
      <c r="J25" s="50">
        <f t="shared" si="1"/>
        <v>0</v>
      </c>
      <c r="K25" s="51"/>
      <c r="L25" s="16"/>
      <c r="M25" s="49"/>
      <c r="N25" s="52">
        <f t="shared" si="2"/>
        <v>0</v>
      </c>
    </row>
    <row r="26" spans="1:14" s="62" customFormat="1" ht="12.75" x14ac:dyDescent="0.2">
      <c r="A26" s="25" t="s">
        <v>329</v>
      </c>
      <c r="B26" s="64" t="s">
        <v>70</v>
      </c>
      <c r="C26" s="14" t="s">
        <v>13</v>
      </c>
      <c r="D26" s="15">
        <v>30</v>
      </c>
      <c r="E26" s="45">
        <v>6.96</v>
      </c>
      <c r="F26" s="46">
        <f t="shared" si="0"/>
        <v>208.8</v>
      </c>
      <c r="G26" s="47"/>
      <c r="H26" s="48"/>
      <c r="I26" s="49"/>
      <c r="J26" s="50">
        <f t="shared" si="1"/>
        <v>0</v>
      </c>
      <c r="K26" s="51"/>
      <c r="L26" s="16"/>
      <c r="M26" s="49"/>
      <c r="N26" s="52">
        <f t="shared" si="2"/>
        <v>0</v>
      </c>
    </row>
    <row r="27" spans="1:14" s="62" customFormat="1" ht="12.75" x14ac:dyDescent="0.2">
      <c r="A27" s="25" t="s">
        <v>329</v>
      </c>
      <c r="B27" s="65" t="s">
        <v>71</v>
      </c>
      <c r="C27" s="14" t="s">
        <v>13</v>
      </c>
      <c r="D27" s="15">
        <v>12</v>
      </c>
      <c r="E27" s="45">
        <v>9.64</v>
      </c>
      <c r="F27" s="46">
        <f t="shared" si="0"/>
        <v>115.68</v>
      </c>
      <c r="G27" s="47"/>
      <c r="H27" s="58"/>
      <c r="I27" s="49"/>
      <c r="J27" s="50">
        <f t="shared" si="1"/>
        <v>0</v>
      </c>
      <c r="K27" s="51"/>
      <c r="L27" s="16"/>
      <c r="M27" s="49"/>
      <c r="N27" s="52">
        <f t="shared" si="2"/>
        <v>0</v>
      </c>
    </row>
    <row r="28" spans="1:14" s="62" customFormat="1" ht="12.75" x14ac:dyDescent="0.2">
      <c r="A28" s="25" t="s">
        <v>330</v>
      </c>
      <c r="B28" s="63" t="s">
        <v>72</v>
      </c>
      <c r="C28" s="14" t="s">
        <v>13</v>
      </c>
      <c r="D28" s="15">
        <v>3</v>
      </c>
      <c r="E28" s="45">
        <v>0.9</v>
      </c>
      <c r="F28" s="46">
        <f t="shared" si="0"/>
        <v>2.7</v>
      </c>
      <c r="G28" s="47"/>
      <c r="H28" s="58"/>
      <c r="I28" s="49"/>
      <c r="J28" s="50">
        <f t="shared" si="1"/>
        <v>0</v>
      </c>
      <c r="K28" s="47"/>
      <c r="L28" s="16"/>
      <c r="M28" s="49"/>
      <c r="N28" s="52">
        <f t="shared" si="2"/>
        <v>0</v>
      </c>
    </row>
    <row r="29" spans="1:14" s="62" customFormat="1" ht="12.75" x14ac:dyDescent="0.2">
      <c r="A29" s="25" t="s">
        <v>330</v>
      </c>
      <c r="B29" s="63" t="s">
        <v>73</v>
      </c>
      <c r="C29" s="14" t="s">
        <v>13</v>
      </c>
      <c r="D29" s="15">
        <v>1</v>
      </c>
      <c r="E29" s="45">
        <v>2.2000000000000002</v>
      </c>
      <c r="F29" s="46">
        <f t="shared" si="0"/>
        <v>2.2000000000000002</v>
      </c>
      <c r="G29" s="47"/>
      <c r="H29" s="58"/>
      <c r="I29" s="49"/>
      <c r="J29" s="50">
        <f t="shared" si="1"/>
        <v>0</v>
      </c>
      <c r="K29" s="51"/>
      <c r="L29" s="16"/>
      <c r="M29" s="49"/>
      <c r="N29" s="52">
        <f t="shared" si="2"/>
        <v>0</v>
      </c>
    </row>
    <row r="30" spans="1:14" s="62" customFormat="1" ht="12.75" x14ac:dyDescent="0.2">
      <c r="A30" s="25" t="s">
        <v>331</v>
      </c>
      <c r="B30" s="63" t="s">
        <v>74</v>
      </c>
      <c r="C30" s="14" t="s">
        <v>13</v>
      </c>
      <c r="D30" s="15">
        <v>3</v>
      </c>
      <c r="E30" s="45">
        <v>6.7</v>
      </c>
      <c r="F30" s="46">
        <f t="shared" si="0"/>
        <v>20.100000000000001</v>
      </c>
      <c r="G30" s="47"/>
      <c r="H30" s="58"/>
      <c r="I30" s="49"/>
      <c r="J30" s="50">
        <f t="shared" si="1"/>
        <v>0</v>
      </c>
      <c r="K30" s="51"/>
      <c r="L30" s="16"/>
      <c r="M30" s="49"/>
      <c r="N30" s="52">
        <f t="shared" si="2"/>
        <v>0</v>
      </c>
    </row>
    <row r="31" spans="1:14" s="62" customFormat="1" ht="12.75" x14ac:dyDescent="0.2">
      <c r="A31" s="25" t="s">
        <v>332</v>
      </c>
      <c r="B31" s="63" t="s">
        <v>75</v>
      </c>
      <c r="C31" s="14" t="s">
        <v>13</v>
      </c>
      <c r="D31" s="15">
        <v>6</v>
      </c>
      <c r="E31" s="45">
        <v>75.180000000000007</v>
      </c>
      <c r="F31" s="46">
        <f t="shared" si="0"/>
        <v>451.08000000000004</v>
      </c>
      <c r="G31" s="47"/>
      <c r="H31" s="48"/>
      <c r="I31" s="49"/>
      <c r="J31" s="50">
        <f t="shared" si="1"/>
        <v>0</v>
      </c>
      <c r="K31" s="51"/>
      <c r="L31" s="16"/>
      <c r="M31" s="49"/>
      <c r="N31" s="52">
        <f t="shared" si="2"/>
        <v>0</v>
      </c>
    </row>
    <row r="32" spans="1:14" s="62" customFormat="1" ht="12.75" x14ac:dyDescent="0.2">
      <c r="A32" s="25" t="s">
        <v>333</v>
      </c>
      <c r="B32" s="63" t="s">
        <v>76</v>
      </c>
      <c r="C32" s="57" t="s">
        <v>13</v>
      </c>
      <c r="D32" s="15">
        <v>10</v>
      </c>
      <c r="E32" s="45">
        <v>1756</v>
      </c>
      <c r="F32" s="46">
        <f t="shared" si="0"/>
        <v>17560</v>
      </c>
      <c r="G32" s="47"/>
      <c r="H32" s="48"/>
      <c r="I32" s="49"/>
      <c r="J32" s="50">
        <f t="shared" si="1"/>
        <v>0</v>
      </c>
      <c r="K32" s="51"/>
      <c r="L32" s="16"/>
      <c r="M32" s="49"/>
      <c r="N32" s="52">
        <f t="shared" si="2"/>
        <v>0</v>
      </c>
    </row>
    <row r="33" spans="1:14" s="62" customFormat="1" ht="12.75" x14ac:dyDescent="0.2">
      <c r="A33" s="25" t="s">
        <v>333</v>
      </c>
      <c r="B33" s="64" t="s">
        <v>77</v>
      </c>
      <c r="C33" s="14" t="s">
        <v>13</v>
      </c>
      <c r="D33" s="15">
        <v>10</v>
      </c>
      <c r="E33" s="45">
        <v>855.42</v>
      </c>
      <c r="F33" s="46">
        <f t="shared" si="0"/>
        <v>8554.1999999999989</v>
      </c>
      <c r="G33" s="47"/>
      <c r="H33" s="48"/>
      <c r="I33" s="49"/>
      <c r="J33" s="50">
        <f t="shared" si="1"/>
        <v>0</v>
      </c>
      <c r="K33" s="51"/>
      <c r="L33" s="16"/>
      <c r="M33" s="49"/>
      <c r="N33" s="52">
        <f t="shared" si="2"/>
        <v>0</v>
      </c>
    </row>
    <row r="34" spans="1:14" s="62" customFormat="1" ht="12.75" x14ac:dyDescent="0.2">
      <c r="A34" s="25" t="s">
        <v>333</v>
      </c>
      <c r="B34" s="63" t="s">
        <v>78</v>
      </c>
      <c r="C34" s="14" t="s">
        <v>13</v>
      </c>
      <c r="D34" s="15">
        <v>4</v>
      </c>
      <c r="E34" s="45">
        <v>991.2</v>
      </c>
      <c r="F34" s="46">
        <f t="shared" si="0"/>
        <v>3964.8</v>
      </c>
      <c r="G34" s="47"/>
      <c r="H34" s="58"/>
      <c r="I34" s="49"/>
      <c r="J34" s="50">
        <f t="shared" si="1"/>
        <v>0</v>
      </c>
      <c r="K34" s="51"/>
      <c r="L34" s="16"/>
      <c r="M34" s="49"/>
      <c r="N34" s="52">
        <f t="shared" si="2"/>
        <v>0</v>
      </c>
    </row>
    <row r="35" spans="1:14" s="62" customFormat="1" ht="12.75" x14ac:dyDescent="0.2">
      <c r="A35" s="25" t="s">
        <v>334</v>
      </c>
      <c r="B35" s="66" t="s">
        <v>79</v>
      </c>
      <c r="C35" s="57" t="s">
        <v>13</v>
      </c>
      <c r="D35" s="15">
        <v>30</v>
      </c>
      <c r="E35" s="45">
        <v>285.33999999999997</v>
      </c>
      <c r="F35" s="46">
        <f t="shared" si="0"/>
        <v>8560.1999999999989</v>
      </c>
      <c r="G35" s="47"/>
      <c r="H35" s="58"/>
      <c r="I35" s="49"/>
      <c r="J35" s="50">
        <f t="shared" si="1"/>
        <v>0</v>
      </c>
      <c r="K35" s="51"/>
      <c r="L35" s="16"/>
      <c r="M35" s="49"/>
      <c r="N35" s="52">
        <f t="shared" si="2"/>
        <v>0</v>
      </c>
    </row>
    <row r="36" spans="1:14" s="62" customFormat="1" ht="12.75" x14ac:dyDescent="0.2">
      <c r="A36" s="25" t="s">
        <v>334</v>
      </c>
      <c r="B36" s="66" t="s">
        <v>80</v>
      </c>
      <c r="C36" s="14" t="s">
        <v>13</v>
      </c>
      <c r="D36" s="15">
        <v>30</v>
      </c>
      <c r="E36" s="45">
        <v>285.33999999999997</v>
      </c>
      <c r="F36" s="46">
        <f t="shared" si="0"/>
        <v>8560.1999999999989</v>
      </c>
      <c r="G36" s="47"/>
      <c r="H36" s="58"/>
      <c r="I36" s="49"/>
      <c r="J36" s="50">
        <f t="shared" si="1"/>
        <v>0</v>
      </c>
      <c r="K36" s="51"/>
      <c r="L36" s="16"/>
      <c r="M36" s="49"/>
      <c r="N36" s="52">
        <f t="shared" si="2"/>
        <v>0</v>
      </c>
    </row>
    <row r="37" spans="1:14" s="62" customFormat="1" ht="12.75" x14ac:dyDescent="0.2">
      <c r="A37" s="25" t="s">
        <v>335</v>
      </c>
      <c r="B37" s="63" t="s">
        <v>81</v>
      </c>
      <c r="C37" s="14" t="s">
        <v>13</v>
      </c>
      <c r="D37" s="15">
        <v>22</v>
      </c>
      <c r="E37" s="45">
        <v>368.5</v>
      </c>
      <c r="F37" s="46">
        <f t="shared" si="0"/>
        <v>8107</v>
      </c>
      <c r="G37" s="47"/>
      <c r="H37" s="48"/>
      <c r="I37" s="49"/>
      <c r="J37" s="50">
        <f t="shared" si="1"/>
        <v>0</v>
      </c>
      <c r="K37" s="51"/>
      <c r="L37" s="16"/>
      <c r="M37" s="49"/>
      <c r="N37" s="52">
        <f t="shared" si="2"/>
        <v>0</v>
      </c>
    </row>
    <row r="38" spans="1:14" s="62" customFormat="1" ht="12.75" x14ac:dyDescent="0.2">
      <c r="A38" s="25" t="s">
        <v>23</v>
      </c>
      <c r="B38" s="63" t="s">
        <v>82</v>
      </c>
      <c r="C38" s="14" t="s">
        <v>13</v>
      </c>
      <c r="D38" s="15">
        <v>1</v>
      </c>
      <c r="E38" s="45">
        <v>325</v>
      </c>
      <c r="F38" s="46">
        <f t="shared" si="0"/>
        <v>325</v>
      </c>
      <c r="G38" s="47"/>
      <c r="H38" s="58"/>
      <c r="I38" s="49"/>
      <c r="J38" s="50">
        <f t="shared" si="1"/>
        <v>0</v>
      </c>
      <c r="K38" s="51"/>
      <c r="L38" s="16"/>
      <c r="M38" s="49"/>
      <c r="N38" s="52">
        <f t="shared" si="2"/>
        <v>0</v>
      </c>
    </row>
    <row r="39" spans="1:14" s="62" customFormat="1" ht="12.75" x14ac:dyDescent="0.2">
      <c r="A39" s="25" t="s">
        <v>23</v>
      </c>
      <c r="B39" s="63" t="s">
        <v>83</v>
      </c>
      <c r="C39" s="14" t="s">
        <v>13</v>
      </c>
      <c r="D39" s="15">
        <v>1</v>
      </c>
      <c r="E39" s="45">
        <v>315</v>
      </c>
      <c r="F39" s="46">
        <f t="shared" si="0"/>
        <v>315</v>
      </c>
      <c r="G39" s="47"/>
      <c r="H39" s="48"/>
      <c r="I39" s="49"/>
      <c r="J39" s="50">
        <f t="shared" si="1"/>
        <v>0</v>
      </c>
      <c r="K39" s="51"/>
      <c r="L39" s="16"/>
      <c r="M39" s="49"/>
      <c r="N39" s="52">
        <f t="shared" si="2"/>
        <v>0</v>
      </c>
    </row>
    <row r="40" spans="1:14" s="62" customFormat="1" ht="12.75" x14ac:dyDescent="0.2">
      <c r="A40" s="25" t="s">
        <v>24</v>
      </c>
      <c r="B40" s="63" t="s">
        <v>84</v>
      </c>
      <c r="C40" s="14" t="s">
        <v>13</v>
      </c>
      <c r="D40" s="15">
        <v>12</v>
      </c>
      <c r="E40" s="45">
        <v>70.5</v>
      </c>
      <c r="F40" s="46">
        <f t="shared" si="0"/>
        <v>846</v>
      </c>
      <c r="G40" s="47"/>
      <c r="H40" s="58"/>
      <c r="I40" s="49"/>
      <c r="J40" s="50">
        <f t="shared" si="1"/>
        <v>0</v>
      </c>
      <c r="K40" s="51"/>
      <c r="L40" s="16"/>
      <c r="M40" s="49"/>
      <c r="N40" s="52">
        <f t="shared" si="2"/>
        <v>0</v>
      </c>
    </row>
    <row r="41" spans="1:14" s="62" customFormat="1" ht="12.75" x14ac:dyDescent="0.2">
      <c r="A41" s="25" t="s">
        <v>24</v>
      </c>
      <c r="B41" s="64" t="s">
        <v>85</v>
      </c>
      <c r="C41" s="57" t="s">
        <v>13</v>
      </c>
      <c r="D41" s="15">
        <v>15</v>
      </c>
      <c r="E41" s="45">
        <v>20.3</v>
      </c>
      <c r="F41" s="46">
        <f t="shared" si="0"/>
        <v>304.5</v>
      </c>
      <c r="G41" s="47"/>
      <c r="H41" s="48"/>
      <c r="I41" s="49"/>
      <c r="J41" s="50">
        <f t="shared" si="1"/>
        <v>0</v>
      </c>
      <c r="K41" s="51"/>
      <c r="L41" s="16"/>
      <c r="M41" s="49"/>
      <c r="N41" s="52">
        <f t="shared" si="2"/>
        <v>0</v>
      </c>
    </row>
    <row r="42" spans="1:14" s="62" customFormat="1" ht="12.75" x14ac:dyDescent="0.2">
      <c r="A42" s="25" t="s">
        <v>336</v>
      </c>
      <c r="B42" s="64" t="s">
        <v>86</v>
      </c>
      <c r="C42" s="57" t="s">
        <v>13</v>
      </c>
      <c r="D42" s="15">
        <v>10</v>
      </c>
      <c r="E42" s="45">
        <v>91.2</v>
      </c>
      <c r="F42" s="46">
        <f t="shared" si="0"/>
        <v>912</v>
      </c>
      <c r="G42" s="47"/>
      <c r="H42" s="48"/>
      <c r="I42" s="49"/>
      <c r="J42" s="50">
        <f t="shared" si="1"/>
        <v>0</v>
      </c>
      <c r="K42" s="51"/>
      <c r="L42" s="16"/>
      <c r="M42" s="49"/>
      <c r="N42" s="52">
        <f t="shared" si="2"/>
        <v>0</v>
      </c>
    </row>
    <row r="43" spans="1:14" s="62" customFormat="1" ht="12.75" x14ac:dyDescent="0.2">
      <c r="A43" s="25" t="s">
        <v>337</v>
      </c>
      <c r="B43" s="63" t="s">
        <v>87</v>
      </c>
      <c r="C43" s="14" t="s">
        <v>13</v>
      </c>
      <c r="D43" s="17">
        <v>1</v>
      </c>
      <c r="E43" s="45">
        <v>2280</v>
      </c>
      <c r="F43" s="46">
        <f t="shared" si="0"/>
        <v>2280</v>
      </c>
      <c r="G43" s="47"/>
      <c r="H43" s="58"/>
      <c r="I43" s="49"/>
      <c r="J43" s="50">
        <f t="shared" si="1"/>
        <v>0</v>
      </c>
      <c r="K43" s="51"/>
      <c r="L43" s="18"/>
      <c r="M43" s="49"/>
      <c r="N43" s="52">
        <f t="shared" si="2"/>
        <v>0</v>
      </c>
    </row>
    <row r="44" spans="1:14" s="62" customFormat="1" ht="12.75" x14ac:dyDescent="0.2">
      <c r="A44" s="25" t="s">
        <v>338</v>
      </c>
      <c r="B44" s="63" t="s">
        <v>88</v>
      </c>
      <c r="C44" s="14" t="s">
        <v>13</v>
      </c>
      <c r="D44" s="15">
        <v>6</v>
      </c>
      <c r="E44" s="45">
        <v>1765</v>
      </c>
      <c r="F44" s="46">
        <f t="shared" si="0"/>
        <v>10590</v>
      </c>
      <c r="G44" s="47"/>
      <c r="H44" s="58"/>
      <c r="I44" s="49"/>
      <c r="J44" s="50">
        <f t="shared" si="1"/>
        <v>0</v>
      </c>
      <c r="K44" s="51"/>
      <c r="L44" s="16"/>
      <c r="M44" s="49"/>
      <c r="N44" s="52">
        <f t="shared" si="2"/>
        <v>0</v>
      </c>
    </row>
    <row r="45" spans="1:14" s="62" customFormat="1" ht="12.75" x14ac:dyDescent="0.2">
      <c r="A45" s="25" t="s">
        <v>338</v>
      </c>
      <c r="B45" s="63" t="s">
        <v>89</v>
      </c>
      <c r="C45" s="14" t="s">
        <v>13</v>
      </c>
      <c r="D45" s="15">
        <v>4</v>
      </c>
      <c r="E45" s="45">
        <v>805</v>
      </c>
      <c r="F45" s="46">
        <f t="shared" si="0"/>
        <v>3220</v>
      </c>
      <c r="G45" s="47"/>
      <c r="H45" s="58"/>
      <c r="I45" s="49"/>
      <c r="J45" s="50">
        <f t="shared" si="1"/>
        <v>0</v>
      </c>
      <c r="K45" s="51"/>
      <c r="L45" s="16"/>
      <c r="M45" s="49"/>
      <c r="N45" s="52">
        <f t="shared" si="2"/>
        <v>0</v>
      </c>
    </row>
    <row r="46" spans="1:14" s="62" customFormat="1" ht="12.75" x14ac:dyDescent="0.2">
      <c r="A46" s="25" t="s">
        <v>339</v>
      </c>
      <c r="B46" s="64" t="s">
        <v>90</v>
      </c>
      <c r="C46" s="14" t="s">
        <v>13</v>
      </c>
      <c r="D46" s="15">
        <v>12</v>
      </c>
      <c r="E46" s="45">
        <v>105.57</v>
      </c>
      <c r="F46" s="46">
        <f t="shared" si="0"/>
        <v>1266.8399999999999</v>
      </c>
      <c r="G46" s="47"/>
      <c r="H46" s="58"/>
      <c r="I46" s="49"/>
      <c r="J46" s="50">
        <f t="shared" si="1"/>
        <v>0</v>
      </c>
      <c r="K46" s="51"/>
      <c r="L46" s="16"/>
      <c r="M46" s="49"/>
      <c r="N46" s="52">
        <f t="shared" si="2"/>
        <v>0</v>
      </c>
    </row>
    <row r="47" spans="1:14" s="62" customFormat="1" ht="12.75" x14ac:dyDescent="0.2">
      <c r="A47" s="25" t="s">
        <v>339</v>
      </c>
      <c r="B47" s="63" t="s">
        <v>91</v>
      </c>
      <c r="C47" s="14" t="s">
        <v>13</v>
      </c>
      <c r="D47" s="15">
        <v>3</v>
      </c>
      <c r="E47" s="45">
        <v>293.64</v>
      </c>
      <c r="F47" s="46">
        <f t="shared" si="0"/>
        <v>880.92</v>
      </c>
      <c r="G47" s="47"/>
      <c r="H47" s="58"/>
      <c r="I47" s="49"/>
      <c r="J47" s="50">
        <f t="shared" si="1"/>
        <v>0</v>
      </c>
      <c r="K47" s="51"/>
      <c r="L47" s="16"/>
      <c r="M47" s="49"/>
      <c r="N47" s="52">
        <f t="shared" si="2"/>
        <v>0</v>
      </c>
    </row>
    <row r="48" spans="1:14" s="62" customFormat="1" ht="12.75" x14ac:dyDescent="0.2">
      <c r="A48" s="25" t="s">
        <v>339</v>
      </c>
      <c r="B48" s="64" t="s">
        <v>92</v>
      </c>
      <c r="C48" s="14" t="s">
        <v>13</v>
      </c>
      <c r="D48" s="15">
        <v>12</v>
      </c>
      <c r="E48" s="45">
        <v>68.45</v>
      </c>
      <c r="F48" s="46">
        <f t="shared" si="0"/>
        <v>821.40000000000009</v>
      </c>
      <c r="G48" s="47"/>
      <c r="H48" s="58"/>
      <c r="I48" s="49"/>
      <c r="J48" s="50">
        <f t="shared" si="1"/>
        <v>0</v>
      </c>
      <c r="K48" s="51"/>
      <c r="L48" s="16"/>
      <c r="M48" s="49"/>
      <c r="N48" s="52">
        <f t="shared" si="2"/>
        <v>0</v>
      </c>
    </row>
    <row r="49" spans="1:14" s="62" customFormat="1" ht="12.75" x14ac:dyDescent="0.2">
      <c r="A49" s="25" t="s">
        <v>340</v>
      </c>
      <c r="B49" s="63" t="s">
        <v>93</v>
      </c>
      <c r="C49" s="14" t="s">
        <v>13</v>
      </c>
      <c r="D49" s="15">
        <v>36</v>
      </c>
      <c r="E49" s="45">
        <v>220</v>
      </c>
      <c r="F49" s="46">
        <f t="shared" si="0"/>
        <v>7920</v>
      </c>
      <c r="G49" s="47"/>
      <c r="H49" s="58"/>
      <c r="I49" s="49"/>
      <c r="J49" s="50">
        <f t="shared" si="1"/>
        <v>0</v>
      </c>
      <c r="K49" s="51"/>
      <c r="L49" s="16"/>
      <c r="M49" s="49"/>
      <c r="N49" s="52">
        <f t="shared" si="2"/>
        <v>0</v>
      </c>
    </row>
    <row r="50" spans="1:14" s="62" customFormat="1" ht="12.75" x14ac:dyDescent="0.2">
      <c r="A50" s="25" t="s">
        <v>341</v>
      </c>
      <c r="B50" s="64" t="s">
        <v>94</v>
      </c>
      <c r="C50" s="14" t="s">
        <v>13</v>
      </c>
      <c r="D50" s="15">
        <v>1</v>
      </c>
      <c r="E50" s="45">
        <v>270</v>
      </c>
      <c r="F50" s="46">
        <f t="shared" si="0"/>
        <v>270</v>
      </c>
      <c r="G50" s="47"/>
      <c r="H50" s="58"/>
      <c r="I50" s="49"/>
      <c r="J50" s="50">
        <f t="shared" si="1"/>
        <v>0</v>
      </c>
      <c r="K50" s="51"/>
      <c r="L50" s="16"/>
      <c r="M50" s="49"/>
      <c r="N50" s="52">
        <f t="shared" si="2"/>
        <v>0</v>
      </c>
    </row>
    <row r="51" spans="1:14" s="62" customFormat="1" ht="12.75" x14ac:dyDescent="0.2">
      <c r="A51" s="25" t="s">
        <v>341</v>
      </c>
      <c r="B51" s="63" t="s">
        <v>95</v>
      </c>
      <c r="C51" s="14" t="s">
        <v>13</v>
      </c>
      <c r="D51" s="15">
        <v>1</v>
      </c>
      <c r="E51" s="45">
        <v>152</v>
      </c>
      <c r="F51" s="46">
        <f t="shared" si="0"/>
        <v>152</v>
      </c>
      <c r="G51" s="47"/>
      <c r="H51" s="48"/>
      <c r="I51" s="49"/>
      <c r="J51" s="50">
        <f t="shared" si="1"/>
        <v>0</v>
      </c>
      <c r="K51" s="51"/>
      <c r="L51" s="16"/>
      <c r="M51" s="49"/>
      <c r="N51" s="52">
        <f t="shared" si="2"/>
        <v>0</v>
      </c>
    </row>
    <row r="52" spans="1:14" s="62" customFormat="1" ht="12.75" x14ac:dyDescent="0.2">
      <c r="A52" s="25" t="s">
        <v>342</v>
      </c>
      <c r="B52" s="63" t="s">
        <v>96</v>
      </c>
      <c r="C52" s="57" t="s">
        <v>13</v>
      </c>
      <c r="D52" s="15">
        <v>24</v>
      </c>
      <c r="E52" s="45">
        <v>99.4</v>
      </c>
      <c r="F52" s="46">
        <f t="shared" si="0"/>
        <v>2385.6000000000004</v>
      </c>
      <c r="G52" s="47"/>
      <c r="H52" s="48"/>
      <c r="I52" s="49"/>
      <c r="J52" s="50">
        <f t="shared" si="1"/>
        <v>0</v>
      </c>
      <c r="K52" s="51"/>
      <c r="L52" s="16"/>
      <c r="M52" s="49"/>
      <c r="N52" s="52">
        <f t="shared" si="2"/>
        <v>0</v>
      </c>
    </row>
    <row r="53" spans="1:14" s="62" customFormat="1" ht="12.75" x14ac:dyDescent="0.2">
      <c r="A53" s="25" t="s">
        <v>342</v>
      </c>
      <c r="B53" s="63" t="s">
        <v>97</v>
      </c>
      <c r="C53" s="14" t="s">
        <v>13</v>
      </c>
      <c r="D53" s="17">
        <v>9</v>
      </c>
      <c r="E53" s="45">
        <v>50.52</v>
      </c>
      <c r="F53" s="46">
        <f t="shared" si="0"/>
        <v>454.68</v>
      </c>
      <c r="G53" s="47"/>
      <c r="H53" s="48"/>
      <c r="I53" s="49"/>
      <c r="J53" s="50">
        <f t="shared" si="1"/>
        <v>0</v>
      </c>
      <c r="K53" s="51"/>
      <c r="L53" s="19"/>
      <c r="M53" s="49"/>
      <c r="N53" s="52">
        <f t="shared" si="2"/>
        <v>0</v>
      </c>
    </row>
    <row r="54" spans="1:14" s="62" customFormat="1" ht="12.75" x14ac:dyDescent="0.2">
      <c r="A54" s="25" t="s">
        <v>342</v>
      </c>
      <c r="B54" s="63" t="s">
        <v>98</v>
      </c>
      <c r="C54" s="57" t="s">
        <v>13</v>
      </c>
      <c r="D54" s="15">
        <v>12</v>
      </c>
      <c r="E54" s="45">
        <v>30.16</v>
      </c>
      <c r="F54" s="46">
        <f t="shared" si="0"/>
        <v>361.92</v>
      </c>
      <c r="G54" s="47"/>
      <c r="H54" s="48"/>
      <c r="I54" s="49"/>
      <c r="J54" s="50">
        <f t="shared" si="1"/>
        <v>0</v>
      </c>
      <c r="K54" s="51"/>
      <c r="L54" s="16"/>
      <c r="M54" s="49"/>
      <c r="N54" s="52">
        <f t="shared" si="2"/>
        <v>0</v>
      </c>
    </row>
    <row r="55" spans="1:14" s="62" customFormat="1" ht="12.75" x14ac:dyDescent="0.2">
      <c r="A55" s="25" t="s">
        <v>342</v>
      </c>
      <c r="B55" s="63" t="s">
        <v>99</v>
      </c>
      <c r="C55" s="14" t="s">
        <v>13</v>
      </c>
      <c r="D55" s="15">
        <v>38</v>
      </c>
      <c r="E55" s="45">
        <v>8.61</v>
      </c>
      <c r="F55" s="46">
        <f t="shared" si="0"/>
        <v>327.17999999999995</v>
      </c>
      <c r="G55" s="47"/>
      <c r="H55" s="48"/>
      <c r="I55" s="49"/>
      <c r="J55" s="50">
        <f t="shared" si="1"/>
        <v>0</v>
      </c>
      <c r="K55" s="51"/>
      <c r="L55" s="59"/>
      <c r="M55" s="49"/>
      <c r="N55" s="52">
        <f t="shared" si="2"/>
        <v>0</v>
      </c>
    </row>
    <row r="56" spans="1:14" s="62" customFormat="1" ht="12.75" x14ac:dyDescent="0.2">
      <c r="A56" s="25" t="s">
        <v>342</v>
      </c>
      <c r="B56" s="65" t="s">
        <v>100</v>
      </c>
      <c r="C56" s="14" t="s">
        <v>13</v>
      </c>
      <c r="D56" s="15">
        <v>36</v>
      </c>
      <c r="E56" s="45">
        <v>5.92</v>
      </c>
      <c r="F56" s="46">
        <f t="shared" si="0"/>
        <v>213.12</v>
      </c>
      <c r="G56" s="47"/>
      <c r="H56" s="48"/>
      <c r="I56" s="49"/>
      <c r="J56" s="50">
        <f t="shared" si="1"/>
        <v>0</v>
      </c>
      <c r="K56" s="51"/>
      <c r="L56" s="59"/>
      <c r="M56" s="49"/>
      <c r="N56" s="52">
        <f t="shared" si="2"/>
        <v>0</v>
      </c>
    </row>
    <row r="57" spans="1:14" s="62" customFormat="1" ht="12.75" x14ac:dyDescent="0.2">
      <c r="A57" s="25" t="s">
        <v>343</v>
      </c>
      <c r="B57" s="63" t="s">
        <v>101</v>
      </c>
      <c r="C57" s="14" t="s">
        <v>13</v>
      </c>
      <c r="D57" s="15">
        <v>28</v>
      </c>
      <c r="E57" s="45">
        <v>13.1</v>
      </c>
      <c r="F57" s="46">
        <f t="shared" si="0"/>
        <v>366.8</v>
      </c>
      <c r="G57" s="47"/>
      <c r="H57" s="58"/>
      <c r="I57" s="49"/>
      <c r="J57" s="50">
        <f t="shared" si="1"/>
        <v>0</v>
      </c>
      <c r="K57" s="51"/>
      <c r="L57" s="16"/>
      <c r="M57" s="49"/>
      <c r="N57" s="52">
        <f t="shared" si="2"/>
        <v>0</v>
      </c>
    </row>
    <row r="58" spans="1:14" s="62" customFormat="1" ht="12.75" x14ac:dyDescent="0.2">
      <c r="A58" s="25" t="s">
        <v>25</v>
      </c>
      <c r="B58" s="63" t="s">
        <v>102</v>
      </c>
      <c r="C58" s="57" t="s">
        <v>13</v>
      </c>
      <c r="D58" s="15">
        <v>24</v>
      </c>
      <c r="E58" s="45">
        <v>53.58</v>
      </c>
      <c r="F58" s="46">
        <f t="shared" si="0"/>
        <v>1285.92</v>
      </c>
      <c r="G58" s="47"/>
      <c r="H58" s="48"/>
      <c r="I58" s="49"/>
      <c r="J58" s="50">
        <f t="shared" si="1"/>
        <v>0</v>
      </c>
      <c r="K58" s="51"/>
      <c r="L58" s="16"/>
      <c r="M58" s="49"/>
      <c r="N58" s="52">
        <f t="shared" si="2"/>
        <v>0</v>
      </c>
    </row>
    <row r="59" spans="1:14" s="62" customFormat="1" ht="12.75" x14ac:dyDescent="0.2">
      <c r="A59" s="25" t="s">
        <v>25</v>
      </c>
      <c r="B59" s="63" t="s">
        <v>103</v>
      </c>
      <c r="C59" s="14" t="s">
        <v>13</v>
      </c>
      <c r="D59" s="15">
        <v>12</v>
      </c>
      <c r="E59" s="45">
        <v>93.43</v>
      </c>
      <c r="F59" s="46">
        <f t="shared" si="0"/>
        <v>1121.1600000000001</v>
      </c>
      <c r="G59" s="47"/>
      <c r="H59" s="48"/>
      <c r="I59" s="49"/>
      <c r="J59" s="50">
        <f t="shared" si="1"/>
        <v>0</v>
      </c>
      <c r="K59" s="51"/>
      <c r="L59" s="59"/>
      <c r="M59" s="49"/>
      <c r="N59" s="52">
        <f t="shared" si="2"/>
        <v>0</v>
      </c>
    </row>
    <row r="60" spans="1:14" s="62" customFormat="1" ht="12.75" x14ac:dyDescent="0.2">
      <c r="A60" s="25" t="s">
        <v>25</v>
      </c>
      <c r="B60" s="63" t="s">
        <v>104</v>
      </c>
      <c r="C60" s="14" t="s">
        <v>13</v>
      </c>
      <c r="D60" s="15">
        <v>12</v>
      </c>
      <c r="E60" s="45">
        <v>69.900000000000006</v>
      </c>
      <c r="F60" s="46">
        <f t="shared" si="0"/>
        <v>838.80000000000007</v>
      </c>
      <c r="G60" s="47"/>
      <c r="H60" s="48"/>
      <c r="I60" s="49"/>
      <c r="J60" s="50">
        <f t="shared" si="1"/>
        <v>0</v>
      </c>
      <c r="K60" s="51"/>
      <c r="L60" s="16"/>
      <c r="M60" s="49"/>
      <c r="N60" s="52">
        <f t="shared" si="2"/>
        <v>0</v>
      </c>
    </row>
    <row r="61" spans="1:14" s="62" customFormat="1" ht="12.75" x14ac:dyDescent="0.2">
      <c r="A61" s="25" t="s">
        <v>25</v>
      </c>
      <c r="B61" s="63" t="s">
        <v>105</v>
      </c>
      <c r="C61" s="57" t="s">
        <v>13</v>
      </c>
      <c r="D61" s="17">
        <v>12</v>
      </c>
      <c r="E61" s="45">
        <v>53.58</v>
      </c>
      <c r="F61" s="46">
        <f t="shared" si="0"/>
        <v>642.96</v>
      </c>
      <c r="G61" s="47"/>
      <c r="H61" s="48"/>
      <c r="I61" s="49"/>
      <c r="J61" s="50">
        <f t="shared" si="1"/>
        <v>0</v>
      </c>
      <c r="K61" s="51"/>
      <c r="L61" s="18"/>
      <c r="M61" s="49"/>
      <c r="N61" s="52">
        <f t="shared" si="2"/>
        <v>0</v>
      </c>
    </row>
    <row r="62" spans="1:14" s="62" customFormat="1" ht="12.75" x14ac:dyDescent="0.2">
      <c r="A62" s="25" t="s">
        <v>25</v>
      </c>
      <c r="B62" s="63" t="s">
        <v>106</v>
      </c>
      <c r="C62" s="57" t="s">
        <v>13</v>
      </c>
      <c r="D62" s="15">
        <v>6</v>
      </c>
      <c r="E62" s="45">
        <v>95.5</v>
      </c>
      <c r="F62" s="46">
        <f t="shared" si="0"/>
        <v>573</v>
      </c>
      <c r="G62" s="47"/>
      <c r="H62" s="58"/>
      <c r="I62" s="49"/>
      <c r="J62" s="50">
        <f t="shared" si="1"/>
        <v>0</v>
      </c>
      <c r="K62" s="51"/>
      <c r="L62" s="16"/>
      <c r="M62" s="49"/>
      <c r="N62" s="52">
        <f t="shared" si="2"/>
        <v>0</v>
      </c>
    </row>
    <row r="63" spans="1:14" s="62" customFormat="1" ht="12.75" x14ac:dyDescent="0.2">
      <c r="A63" s="25" t="s">
        <v>25</v>
      </c>
      <c r="B63" s="63" t="s">
        <v>107</v>
      </c>
      <c r="C63" s="57" t="s">
        <v>13</v>
      </c>
      <c r="D63" s="15">
        <v>6</v>
      </c>
      <c r="E63" s="45">
        <v>93.43</v>
      </c>
      <c r="F63" s="46">
        <f t="shared" si="0"/>
        <v>560.58000000000004</v>
      </c>
      <c r="G63" s="47"/>
      <c r="H63" s="58"/>
      <c r="I63" s="49"/>
      <c r="J63" s="50">
        <f t="shared" si="1"/>
        <v>0</v>
      </c>
      <c r="K63" s="51"/>
      <c r="L63" s="16"/>
      <c r="M63" s="49"/>
      <c r="N63" s="52">
        <f t="shared" si="2"/>
        <v>0</v>
      </c>
    </row>
    <row r="64" spans="1:14" s="62" customFormat="1" ht="12.75" x14ac:dyDescent="0.2">
      <c r="A64" s="25" t="s">
        <v>25</v>
      </c>
      <c r="B64" s="63" t="s">
        <v>108</v>
      </c>
      <c r="C64" s="57" t="s">
        <v>13</v>
      </c>
      <c r="D64" s="15">
        <v>6</v>
      </c>
      <c r="E64" s="45">
        <v>93.43</v>
      </c>
      <c r="F64" s="46">
        <f t="shared" si="0"/>
        <v>560.58000000000004</v>
      </c>
      <c r="G64" s="47"/>
      <c r="H64" s="48"/>
      <c r="I64" s="49"/>
      <c r="J64" s="50">
        <f t="shared" si="1"/>
        <v>0</v>
      </c>
      <c r="K64" s="51"/>
      <c r="L64" s="16"/>
      <c r="M64" s="49"/>
      <c r="N64" s="52">
        <f t="shared" si="2"/>
        <v>0</v>
      </c>
    </row>
    <row r="65" spans="1:14" s="62" customFormat="1" ht="12.75" x14ac:dyDescent="0.2">
      <c r="A65" s="25" t="s">
        <v>25</v>
      </c>
      <c r="B65" s="63" t="s">
        <v>109</v>
      </c>
      <c r="C65" s="57" t="s">
        <v>13</v>
      </c>
      <c r="D65" s="15">
        <v>6</v>
      </c>
      <c r="E65" s="45">
        <v>93.43</v>
      </c>
      <c r="F65" s="46">
        <f t="shared" si="0"/>
        <v>560.58000000000004</v>
      </c>
      <c r="G65" s="47"/>
      <c r="H65" s="48"/>
      <c r="I65" s="49"/>
      <c r="J65" s="50">
        <f t="shared" si="1"/>
        <v>0</v>
      </c>
      <c r="K65" s="51"/>
      <c r="L65" s="16"/>
      <c r="M65" s="49"/>
      <c r="N65" s="52">
        <f t="shared" si="2"/>
        <v>0</v>
      </c>
    </row>
    <row r="66" spans="1:14" s="62" customFormat="1" ht="12.75" x14ac:dyDescent="0.2">
      <c r="A66" s="25" t="s">
        <v>25</v>
      </c>
      <c r="B66" s="63" t="s">
        <v>110</v>
      </c>
      <c r="C66" s="14" t="s">
        <v>13</v>
      </c>
      <c r="D66" s="15">
        <v>6</v>
      </c>
      <c r="E66" s="45">
        <v>93.43</v>
      </c>
      <c r="F66" s="46">
        <f t="shared" si="0"/>
        <v>560.58000000000004</v>
      </c>
      <c r="G66" s="47"/>
      <c r="H66" s="58"/>
      <c r="I66" s="49"/>
      <c r="J66" s="50">
        <f t="shared" si="1"/>
        <v>0</v>
      </c>
      <c r="K66" s="51"/>
      <c r="L66" s="16"/>
      <c r="M66" s="49"/>
      <c r="N66" s="52">
        <f t="shared" si="2"/>
        <v>0</v>
      </c>
    </row>
    <row r="67" spans="1:14" s="62" customFormat="1" ht="12.75" x14ac:dyDescent="0.2">
      <c r="A67" s="25" t="s">
        <v>25</v>
      </c>
      <c r="B67" s="63" t="s">
        <v>111</v>
      </c>
      <c r="C67" s="14" t="s">
        <v>13</v>
      </c>
      <c r="D67" s="15">
        <v>6</v>
      </c>
      <c r="E67" s="45">
        <v>43.25</v>
      </c>
      <c r="F67" s="46">
        <f t="shared" si="0"/>
        <v>259.5</v>
      </c>
      <c r="G67" s="47"/>
      <c r="H67" s="48"/>
      <c r="I67" s="49"/>
      <c r="J67" s="50">
        <f t="shared" si="1"/>
        <v>0</v>
      </c>
      <c r="K67" s="51"/>
      <c r="L67" s="16"/>
      <c r="M67" s="49"/>
      <c r="N67" s="52">
        <f t="shared" si="2"/>
        <v>0</v>
      </c>
    </row>
    <row r="68" spans="1:14" s="62" customFormat="1" ht="12.75" x14ac:dyDescent="0.2">
      <c r="A68" s="25" t="s">
        <v>25</v>
      </c>
      <c r="B68" s="63" t="s">
        <v>112</v>
      </c>
      <c r="C68" s="14" t="s">
        <v>13</v>
      </c>
      <c r="D68" s="15">
        <v>6</v>
      </c>
      <c r="E68" s="45">
        <v>27.62</v>
      </c>
      <c r="F68" s="46">
        <f t="shared" ref="F68:F131" si="3">D68*E68</f>
        <v>165.72</v>
      </c>
      <c r="G68" s="47"/>
      <c r="H68" s="60"/>
      <c r="I68" s="49"/>
      <c r="J68" s="50">
        <f t="shared" si="1"/>
        <v>0</v>
      </c>
      <c r="K68" s="51"/>
      <c r="L68" s="16"/>
      <c r="M68" s="49"/>
      <c r="N68" s="52">
        <f t="shared" si="2"/>
        <v>0</v>
      </c>
    </row>
    <row r="69" spans="1:14" s="62" customFormat="1" ht="12.75" x14ac:dyDescent="0.2">
      <c r="A69" s="25" t="s">
        <v>344</v>
      </c>
      <c r="B69" s="63" t="s">
        <v>113</v>
      </c>
      <c r="C69" s="14" t="s">
        <v>13</v>
      </c>
      <c r="D69" s="15">
        <v>6</v>
      </c>
      <c r="E69" s="45">
        <v>924.22</v>
      </c>
      <c r="F69" s="46">
        <f t="shared" si="3"/>
        <v>5545.32</v>
      </c>
      <c r="G69" s="47"/>
      <c r="H69" s="58"/>
      <c r="I69" s="49"/>
      <c r="J69" s="50">
        <f t="shared" si="1"/>
        <v>0</v>
      </c>
      <c r="K69" s="51"/>
      <c r="L69" s="16"/>
      <c r="M69" s="49"/>
      <c r="N69" s="52">
        <f t="shared" si="2"/>
        <v>0</v>
      </c>
    </row>
    <row r="70" spans="1:14" s="62" customFormat="1" ht="12.75" x14ac:dyDescent="0.2">
      <c r="A70" s="25" t="s">
        <v>345</v>
      </c>
      <c r="B70" s="63" t="s">
        <v>114</v>
      </c>
      <c r="C70" s="57" t="s">
        <v>13</v>
      </c>
      <c r="D70" s="15">
        <v>6</v>
      </c>
      <c r="E70" s="45">
        <v>284.10000000000002</v>
      </c>
      <c r="F70" s="46">
        <f t="shared" si="3"/>
        <v>1704.6000000000001</v>
      </c>
      <c r="G70" s="47"/>
      <c r="H70" s="58"/>
      <c r="I70" s="49"/>
      <c r="J70" s="50">
        <f t="shared" ref="J70:J133" si="4">I70*D70</f>
        <v>0</v>
      </c>
      <c r="K70" s="51"/>
      <c r="L70" s="16"/>
      <c r="M70" s="49"/>
      <c r="N70" s="52">
        <f t="shared" ref="N70:N133" si="5">M70*D70</f>
        <v>0</v>
      </c>
    </row>
    <row r="71" spans="1:14" s="62" customFormat="1" ht="12.75" x14ac:dyDescent="0.2">
      <c r="A71" s="25" t="s">
        <v>346</v>
      </c>
      <c r="B71" s="64" t="s">
        <v>115</v>
      </c>
      <c r="C71" s="14" t="s">
        <v>13</v>
      </c>
      <c r="D71" s="15">
        <v>12</v>
      </c>
      <c r="E71" s="45">
        <v>10.72</v>
      </c>
      <c r="F71" s="46">
        <f t="shared" si="3"/>
        <v>128.64000000000001</v>
      </c>
      <c r="G71" s="47"/>
      <c r="H71" s="58"/>
      <c r="I71" s="49"/>
      <c r="J71" s="50">
        <f t="shared" si="4"/>
        <v>0</v>
      </c>
      <c r="K71" s="51"/>
      <c r="L71" s="16"/>
      <c r="M71" s="49"/>
      <c r="N71" s="52">
        <f t="shared" si="5"/>
        <v>0</v>
      </c>
    </row>
    <row r="72" spans="1:14" s="62" customFormat="1" ht="12.75" x14ac:dyDescent="0.2">
      <c r="A72" s="25" t="s">
        <v>347</v>
      </c>
      <c r="B72" s="63" t="s">
        <v>116</v>
      </c>
      <c r="C72" s="14" t="s">
        <v>13</v>
      </c>
      <c r="D72" s="15">
        <v>24</v>
      </c>
      <c r="E72" s="45">
        <v>30.72</v>
      </c>
      <c r="F72" s="46">
        <f t="shared" si="3"/>
        <v>737.28</v>
      </c>
      <c r="G72" s="47"/>
      <c r="H72" s="58"/>
      <c r="I72" s="49"/>
      <c r="J72" s="50">
        <f t="shared" si="4"/>
        <v>0</v>
      </c>
      <c r="K72" s="51"/>
      <c r="L72" s="16"/>
      <c r="M72" s="49"/>
      <c r="N72" s="52">
        <f t="shared" si="5"/>
        <v>0</v>
      </c>
    </row>
    <row r="73" spans="1:14" s="62" customFormat="1" ht="12.75" x14ac:dyDescent="0.2">
      <c r="A73" s="25" t="s">
        <v>348</v>
      </c>
      <c r="B73" s="63" t="s">
        <v>117</v>
      </c>
      <c r="C73" s="14" t="s">
        <v>13</v>
      </c>
      <c r="D73" s="15">
        <v>1</v>
      </c>
      <c r="E73" s="45">
        <v>93</v>
      </c>
      <c r="F73" s="46">
        <f t="shared" si="3"/>
        <v>93</v>
      </c>
      <c r="G73" s="47"/>
      <c r="H73" s="58"/>
      <c r="I73" s="49"/>
      <c r="J73" s="50">
        <f t="shared" si="4"/>
        <v>0</v>
      </c>
      <c r="K73" s="51"/>
      <c r="L73" s="16"/>
      <c r="M73" s="49"/>
      <c r="N73" s="52">
        <f t="shared" si="5"/>
        <v>0</v>
      </c>
    </row>
    <row r="74" spans="1:14" s="62" customFormat="1" ht="12.75" x14ac:dyDescent="0.2">
      <c r="A74" s="25" t="s">
        <v>26</v>
      </c>
      <c r="B74" s="64" t="s">
        <v>118</v>
      </c>
      <c r="C74" s="14" t="s">
        <v>13</v>
      </c>
      <c r="D74" s="15">
        <v>30</v>
      </c>
      <c r="E74" s="45">
        <v>1.44</v>
      </c>
      <c r="F74" s="46">
        <f t="shared" si="3"/>
        <v>43.199999999999996</v>
      </c>
      <c r="G74" s="47"/>
      <c r="H74" s="58"/>
      <c r="I74" s="49"/>
      <c r="J74" s="50">
        <f t="shared" si="4"/>
        <v>0</v>
      </c>
      <c r="K74" s="51"/>
      <c r="L74" s="16"/>
      <c r="M74" s="49"/>
      <c r="N74" s="52">
        <f t="shared" si="5"/>
        <v>0</v>
      </c>
    </row>
    <row r="75" spans="1:14" s="62" customFormat="1" ht="12.75" x14ac:dyDescent="0.2">
      <c r="A75" s="25" t="s">
        <v>349</v>
      </c>
      <c r="B75" s="63" t="s">
        <v>119</v>
      </c>
      <c r="C75" s="14" t="s">
        <v>13</v>
      </c>
      <c r="D75" s="15">
        <v>10</v>
      </c>
      <c r="E75" s="45">
        <v>2.65</v>
      </c>
      <c r="F75" s="46">
        <f t="shared" si="3"/>
        <v>26.5</v>
      </c>
      <c r="G75" s="47"/>
      <c r="H75" s="58"/>
      <c r="I75" s="49"/>
      <c r="J75" s="50">
        <f t="shared" si="4"/>
        <v>0</v>
      </c>
      <c r="K75" s="51"/>
      <c r="L75" s="16"/>
      <c r="M75" s="49"/>
      <c r="N75" s="52">
        <f t="shared" si="5"/>
        <v>0</v>
      </c>
    </row>
    <row r="76" spans="1:14" s="62" customFormat="1" ht="12.75" x14ac:dyDescent="0.2">
      <c r="A76" s="25" t="s">
        <v>350</v>
      </c>
      <c r="B76" s="63" t="s">
        <v>120</v>
      </c>
      <c r="C76" s="14" t="s">
        <v>13</v>
      </c>
      <c r="D76" s="15">
        <v>3</v>
      </c>
      <c r="E76" s="45">
        <v>1.05</v>
      </c>
      <c r="F76" s="46">
        <f t="shared" si="3"/>
        <v>3.1500000000000004</v>
      </c>
      <c r="G76" s="47"/>
      <c r="H76" s="58"/>
      <c r="I76" s="49"/>
      <c r="J76" s="50">
        <f t="shared" si="4"/>
        <v>0</v>
      </c>
      <c r="K76" s="51"/>
      <c r="L76" s="16"/>
      <c r="M76" s="49"/>
      <c r="N76" s="52">
        <f t="shared" si="5"/>
        <v>0</v>
      </c>
    </row>
    <row r="77" spans="1:14" s="62" customFormat="1" ht="12.75" x14ac:dyDescent="0.2">
      <c r="A77" s="25" t="s">
        <v>27</v>
      </c>
      <c r="B77" s="63" t="s">
        <v>121</v>
      </c>
      <c r="C77" s="14" t="s">
        <v>13</v>
      </c>
      <c r="D77" s="15">
        <v>3</v>
      </c>
      <c r="E77" s="45">
        <v>1.5</v>
      </c>
      <c r="F77" s="46">
        <f t="shared" si="3"/>
        <v>4.5</v>
      </c>
      <c r="G77" s="47"/>
      <c r="H77" s="58"/>
      <c r="I77" s="49"/>
      <c r="J77" s="50">
        <f t="shared" si="4"/>
        <v>0</v>
      </c>
      <c r="K77" s="51"/>
      <c r="L77" s="16"/>
      <c r="M77" s="49"/>
      <c r="N77" s="52">
        <f t="shared" si="5"/>
        <v>0</v>
      </c>
    </row>
    <row r="78" spans="1:14" s="62" customFormat="1" ht="12.75" x14ac:dyDescent="0.2">
      <c r="A78" s="25" t="s">
        <v>27</v>
      </c>
      <c r="B78" s="63" t="s">
        <v>122</v>
      </c>
      <c r="C78" s="14" t="s">
        <v>13</v>
      </c>
      <c r="D78" s="15">
        <v>1</v>
      </c>
      <c r="E78" s="45">
        <v>1.9</v>
      </c>
      <c r="F78" s="46">
        <f t="shared" si="3"/>
        <v>1.9</v>
      </c>
      <c r="G78" s="47"/>
      <c r="H78" s="58"/>
      <c r="I78" s="49"/>
      <c r="J78" s="50">
        <f t="shared" si="4"/>
        <v>0</v>
      </c>
      <c r="K78" s="51"/>
      <c r="L78" s="16"/>
      <c r="M78" s="49"/>
      <c r="N78" s="52">
        <f t="shared" si="5"/>
        <v>0</v>
      </c>
    </row>
    <row r="79" spans="1:14" s="62" customFormat="1" ht="12.75" x14ac:dyDescent="0.2">
      <c r="A79" s="25" t="s">
        <v>27</v>
      </c>
      <c r="B79" s="63" t="s">
        <v>123</v>
      </c>
      <c r="C79" s="14" t="s">
        <v>13</v>
      </c>
      <c r="D79" s="15">
        <v>1</v>
      </c>
      <c r="E79" s="45">
        <v>0.47</v>
      </c>
      <c r="F79" s="46">
        <f t="shared" si="3"/>
        <v>0.47</v>
      </c>
      <c r="G79" s="47"/>
      <c r="H79" s="58"/>
      <c r="I79" s="49"/>
      <c r="J79" s="50">
        <f t="shared" si="4"/>
        <v>0</v>
      </c>
      <c r="K79" s="51"/>
      <c r="L79" s="16"/>
      <c r="M79" s="49"/>
      <c r="N79" s="52">
        <f t="shared" si="5"/>
        <v>0</v>
      </c>
    </row>
    <row r="80" spans="1:14" s="62" customFormat="1" ht="12.75" x14ac:dyDescent="0.2">
      <c r="A80" s="25" t="s">
        <v>351</v>
      </c>
      <c r="B80" s="64" t="s">
        <v>124</v>
      </c>
      <c r="C80" s="14" t="s">
        <v>13</v>
      </c>
      <c r="D80" s="15">
        <v>6</v>
      </c>
      <c r="E80" s="45">
        <v>416.87</v>
      </c>
      <c r="F80" s="46">
        <f t="shared" si="3"/>
        <v>2501.2200000000003</v>
      </c>
      <c r="G80" s="47"/>
      <c r="H80" s="58"/>
      <c r="I80" s="49"/>
      <c r="J80" s="50">
        <f t="shared" si="4"/>
        <v>0</v>
      </c>
      <c r="K80" s="51"/>
      <c r="L80" s="16"/>
      <c r="M80" s="49"/>
      <c r="N80" s="52">
        <f t="shared" si="5"/>
        <v>0</v>
      </c>
    </row>
    <row r="81" spans="1:14" s="62" customFormat="1" ht="12.75" x14ac:dyDescent="0.2">
      <c r="A81" s="25" t="s">
        <v>352</v>
      </c>
      <c r="B81" s="63" t="s">
        <v>125</v>
      </c>
      <c r="C81" s="14" t="s">
        <v>13</v>
      </c>
      <c r="D81" s="15">
        <v>4</v>
      </c>
      <c r="E81" s="45">
        <v>341.87</v>
      </c>
      <c r="F81" s="46">
        <f t="shared" si="3"/>
        <v>1367.48</v>
      </c>
      <c r="G81" s="47"/>
      <c r="H81" s="58"/>
      <c r="I81" s="49"/>
      <c r="J81" s="50">
        <f t="shared" si="4"/>
        <v>0</v>
      </c>
      <c r="K81" s="51"/>
      <c r="L81" s="16"/>
      <c r="M81" s="49"/>
      <c r="N81" s="52">
        <f t="shared" si="5"/>
        <v>0</v>
      </c>
    </row>
    <row r="82" spans="1:14" s="62" customFormat="1" ht="12.75" x14ac:dyDescent="0.2">
      <c r="A82" s="25" t="s">
        <v>353</v>
      </c>
      <c r="B82" s="63" t="s">
        <v>126</v>
      </c>
      <c r="C82" s="14" t="s">
        <v>13</v>
      </c>
      <c r="D82" s="15">
        <v>10</v>
      </c>
      <c r="E82" s="45">
        <v>539</v>
      </c>
      <c r="F82" s="46">
        <f t="shared" si="3"/>
        <v>5390</v>
      </c>
      <c r="G82" s="47"/>
      <c r="H82" s="58"/>
      <c r="I82" s="49"/>
      <c r="J82" s="50">
        <f t="shared" si="4"/>
        <v>0</v>
      </c>
      <c r="K82" s="51"/>
      <c r="L82" s="16"/>
      <c r="M82" s="49"/>
      <c r="N82" s="52">
        <f t="shared" si="5"/>
        <v>0</v>
      </c>
    </row>
    <row r="83" spans="1:14" s="62" customFormat="1" ht="12.75" x14ac:dyDescent="0.2">
      <c r="A83" s="25" t="s">
        <v>354</v>
      </c>
      <c r="B83" s="63" t="s">
        <v>127</v>
      </c>
      <c r="C83" s="14" t="s">
        <v>13</v>
      </c>
      <c r="D83" s="15">
        <v>15</v>
      </c>
      <c r="E83" s="45">
        <v>80</v>
      </c>
      <c r="F83" s="46">
        <f t="shared" si="3"/>
        <v>1200</v>
      </c>
      <c r="G83" s="47"/>
      <c r="H83" s="58"/>
      <c r="I83" s="49"/>
      <c r="J83" s="50">
        <f t="shared" si="4"/>
        <v>0</v>
      </c>
      <c r="K83" s="51"/>
      <c r="L83" s="16"/>
      <c r="M83" s="49"/>
      <c r="N83" s="52">
        <f t="shared" si="5"/>
        <v>0</v>
      </c>
    </row>
    <row r="84" spans="1:14" s="62" customFormat="1" ht="12.75" x14ac:dyDescent="0.2">
      <c r="A84" s="25" t="s">
        <v>28</v>
      </c>
      <c r="B84" s="64" t="s">
        <v>128</v>
      </c>
      <c r="C84" s="14" t="s">
        <v>13</v>
      </c>
      <c r="D84" s="15">
        <v>6</v>
      </c>
      <c r="E84" s="45">
        <v>355</v>
      </c>
      <c r="F84" s="46">
        <f t="shared" si="3"/>
        <v>2130</v>
      </c>
      <c r="G84" s="47"/>
      <c r="H84" s="58"/>
      <c r="I84" s="49"/>
      <c r="J84" s="50">
        <f t="shared" si="4"/>
        <v>0</v>
      </c>
      <c r="K84" s="51"/>
      <c r="L84" s="16"/>
      <c r="M84" s="49"/>
      <c r="N84" s="52">
        <f t="shared" si="5"/>
        <v>0</v>
      </c>
    </row>
    <row r="85" spans="1:14" s="62" customFormat="1" ht="12.75" x14ac:dyDescent="0.2">
      <c r="A85" s="25" t="s">
        <v>355</v>
      </c>
      <c r="B85" s="63" t="s">
        <v>129</v>
      </c>
      <c r="C85" s="14" t="s">
        <v>13</v>
      </c>
      <c r="D85" s="15">
        <v>6</v>
      </c>
      <c r="E85" s="45">
        <v>121.55</v>
      </c>
      <c r="F85" s="46">
        <f t="shared" si="3"/>
        <v>729.3</v>
      </c>
      <c r="G85" s="47"/>
      <c r="H85" s="58"/>
      <c r="I85" s="49"/>
      <c r="J85" s="50">
        <f t="shared" si="4"/>
        <v>0</v>
      </c>
      <c r="K85" s="51"/>
      <c r="L85" s="16"/>
      <c r="M85" s="49"/>
      <c r="N85" s="52">
        <f t="shared" si="5"/>
        <v>0</v>
      </c>
    </row>
    <row r="86" spans="1:14" s="62" customFormat="1" ht="12.75" x14ac:dyDescent="0.2">
      <c r="A86" s="25" t="s">
        <v>356</v>
      </c>
      <c r="B86" s="64" t="s">
        <v>130</v>
      </c>
      <c r="C86" s="14" t="s">
        <v>13</v>
      </c>
      <c r="D86" s="15">
        <v>8</v>
      </c>
      <c r="E86" s="45">
        <v>1080</v>
      </c>
      <c r="F86" s="46">
        <f t="shared" si="3"/>
        <v>8640</v>
      </c>
      <c r="G86" s="47"/>
      <c r="H86" s="58"/>
      <c r="I86" s="49"/>
      <c r="J86" s="50">
        <f t="shared" si="4"/>
        <v>0</v>
      </c>
      <c r="K86" s="51"/>
      <c r="L86" s="16"/>
      <c r="M86" s="49"/>
      <c r="N86" s="52">
        <f t="shared" si="5"/>
        <v>0</v>
      </c>
    </row>
    <row r="87" spans="1:14" s="62" customFormat="1" ht="12.75" x14ac:dyDescent="0.2">
      <c r="A87" s="25" t="s">
        <v>357</v>
      </c>
      <c r="B87" s="63" t="s">
        <v>131</v>
      </c>
      <c r="C87" s="14" t="s">
        <v>13</v>
      </c>
      <c r="D87" s="15">
        <v>12</v>
      </c>
      <c r="E87" s="45">
        <v>990</v>
      </c>
      <c r="F87" s="46">
        <f t="shared" si="3"/>
        <v>11880</v>
      </c>
      <c r="G87" s="47"/>
      <c r="H87" s="58"/>
      <c r="I87" s="49"/>
      <c r="J87" s="50">
        <f t="shared" si="4"/>
        <v>0</v>
      </c>
      <c r="K87" s="51"/>
      <c r="L87" s="16"/>
      <c r="M87" s="49"/>
      <c r="N87" s="52">
        <f t="shared" si="5"/>
        <v>0</v>
      </c>
    </row>
    <row r="88" spans="1:14" s="62" customFormat="1" ht="12.75" x14ac:dyDescent="0.2">
      <c r="A88" s="25" t="s">
        <v>358</v>
      </c>
      <c r="B88" s="63" t="s">
        <v>132</v>
      </c>
      <c r="C88" s="14" t="s">
        <v>13</v>
      </c>
      <c r="D88" s="15">
        <v>30</v>
      </c>
      <c r="E88" s="45">
        <v>34.74</v>
      </c>
      <c r="F88" s="46">
        <f t="shared" si="3"/>
        <v>1042.2</v>
      </c>
      <c r="G88" s="47"/>
      <c r="H88" s="58"/>
      <c r="I88" s="49"/>
      <c r="J88" s="50">
        <f t="shared" si="4"/>
        <v>0</v>
      </c>
      <c r="K88" s="51"/>
      <c r="L88" s="16"/>
      <c r="M88" s="49"/>
      <c r="N88" s="52">
        <f t="shared" si="5"/>
        <v>0</v>
      </c>
    </row>
    <row r="89" spans="1:14" s="62" customFormat="1" ht="12.75" x14ac:dyDescent="0.2">
      <c r="A89" s="25" t="s">
        <v>359</v>
      </c>
      <c r="B89" s="63" t="s">
        <v>133</v>
      </c>
      <c r="C89" s="14" t="s">
        <v>13</v>
      </c>
      <c r="D89" s="15">
        <v>100</v>
      </c>
      <c r="E89" s="45">
        <v>2.73</v>
      </c>
      <c r="F89" s="46">
        <f t="shared" si="3"/>
        <v>273</v>
      </c>
      <c r="G89" s="47"/>
      <c r="H89" s="58"/>
      <c r="I89" s="49"/>
      <c r="J89" s="50">
        <f t="shared" si="4"/>
        <v>0</v>
      </c>
      <c r="K89" s="51"/>
      <c r="L89" s="16"/>
      <c r="M89" s="49"/>
      <c r="N89" s="52">
        <f t="shared" si="5"/>
        <v>0</v>
      </c>
    </row>
    <row r="90" spans="1:14" s="62" customFormat="1" ht="12.75" x14ac:dyDescent="0.2">
      <c r="A90" s="25" t="s">
        <v>360</v>
      </c>
      <c r="B90" s="63" t="s">
        <v>134</v>
      </c>
      <c r="C90" s="14" t="s">
        <v>13</v>
      </c>
      <c r="D90" s="15">
        <v>2</v>
      </c>
      <c r="E90" s="45">
        <v>37.75</v>
      </c>
      <c r="F90" s="46">
        <f t="shared" si="3"/>
        <v>75.5</v>
      </c>
      <c r="G90" s="47"/>
      <c r="H90" s="58"/>
      <c r="I90" s="49"/>
      <c r="J90" s="50">
        <f t="shared" si="4"/>
        <v>0</v>
      </c>
      <c r="K90" s="51"/>
      <c r="L90" s="16"/>
      <c r="M90" s="49"/>
      <c r="N90" s="52">
        <f t="shared" si="5"/>
        <v>0</v>
      </c>
    </row>
    <row r="91" spans="1:14" s="62" customFormat="1" ht="12.75" x14ac:dyDescent="0.2">
      <c r="A91" s="25" t="s">
        <v>361</v>
      </c>
      <c r="B91" s="63" t="s">
        <v>135</v>
      </c>
      <c r="C91" s="14" t="s">
        <v>13</v>
      </c>
      <c r="D91" s="15">
        <v>10</v>
      </c>
      <c r="E91" s="45">
        <v>24.2</v>
      </c>
      <c r="F91" s="46">
        <f t="shared" si="3"/>
        <v>242</v>
      </c>
      <c r="G91" s="47"/>
      <c r="H91" s="58"/>
      <c r="I91" s="49"/>
      <c r="J91" s="50">
        <f t="shared" si="4"/>
        <v>0</v>
      </c>
      <c r="K91" s="51"/>
      <c r="L91" s="16"/>
      <c r="M91" s="49"/>
      <c r="N91" s="52">
        <f t="shared" si="5"/>
        <v>0</v>
      </c>
    </row>
    <row r="92" spans="1:14" s="62" customFormat="1" ht="12.75" x14ac:dyDescent="0.2">
      <c r="A92" s="25" t="s">
        <v>362</v>
      </c>
      <c r="B92" s="63" t="s">
        <v>136</v>
      </c>
      <c r="C92" s="14" t="s">
        <v>13</v>
      </c>
      <c r="D92" s="15">
        <v>3</v>
      </c>
      <c r="E92" s="45">
        <v>98.7</v>
      </c>
      <c r="F92" s="46">
        <f t="shared" si="3"/>
        <v>296.10000000000002</v>
      </c>
      <c r="G92" s="47"/>
      <c r="H92" s="58"/>
      <c r="I92" s="49"/>
      <c r="J92" s="50">
        <f t="shared" si="4"/>
        <v>0</v>
      </c>
      <c r="K92" s="51"/>
      <c r="L92" s="16"/>
      <c r="M92" s="49"/>
      <c r="N92" s="52">
        <f t="shared" si="5"/>
        <v>0</v>
      </c>
    </row>
    <row r="93" spans="1:14" s="62" customFormat="1" ht="12.75" x14ac:dyDescent="0.2">
      <c r="A93" s="25" t="s">
        <v>363</v>
      </c>
      <c r="B93" s="63" t="s">
        <v>137</v>
      </c>
      <c r="C93" s="14" t="s">
        <v>13</v>
      </c>
      <c r="D93" s="15">
        <v>10</v>
      </c>
      <c r="E93" s="45">
        <v>33.6</v>
      </c>
      <c r="F93" s="46">
        <f t="shared" si="3"/>
        <v>336</v>
      </c>
      <c r="G93" s="47"/>
      <c r="H93" s="58"/>
      <c r="I93" s="49"/>
      <c r="J93" s="50">
        <f t="shared" si="4"/>
        <v>0</v>
      </c>
      <c r="K93" s="51"/>
      <c r="L93" s="16"/>
      <c r="M93" s="49"/>
      <c r="N93" s="52">
        <f t="shared" si="5"/>
        <v>0</v>
      </c>
    </row>
    <row r="94" spans="1:14" s="62" customFormat="1" ht="12.75" x14ac:dyDescent="0.2">
      <c r="A94" s="25" t="s">
        <v>364</v>
      </c>
      <c r="B94" s="63" t="s">
        <v>138</v>
      </c>
      <c r="C94" s="14" t="s">
        <v>13</v>
      </c>
      <c r="D94" s="15">
        <v>10</v>
      </c>
      <c r="E94" s="45">
        <v>51</v>
      </c>
      <c r="F94" s="46">
        <f t="shared" si="3"/>
        <v>510</v>
      </c>
      <c r="G94" s="47"/>
      <c r="H94" s="58"/>
      <c r="I94" s="49"/>
      <c r="J94" s="50">
        <f t="shared" si="4"/>
        <v>0</v>
      </c>
      <c r="K94" s="51"/>
      <c r="L94" s="16"/>
      <c r="M94" s="49"/>
      <c r="N94" s="52">
        <f t="shared" si="5"/>
        <v>0</v>
      </c>
    </row>
    <row r="95" spans="1:14" s="62" customFormat="1" ht="12.75" x14ac:dyDescent="0.2">
      <c r="A95" s="25" t="s">
        <v>29</v>
      </c>
      <c r="B95" s="63" t="s">
        <v>139</v>
      </c>
      <c r="C95" s="14" t="s">
        <v>13</v>
      </c>
      <c r="D95" s="15">
        <v>35</v>
      </c>
      <c r="E95" s="45">
        <v>25.75</v>
      </c>
      <c r="F95" s="46">
        <f t="shared" si="3"/>
        <v>901.25</v>
      </c>
      <c r="G95" s="47"/>
      <c r="H95" s="58"/>
      <c r="I95" s="49"/>
      <c r="J95" s="50">
        <f t="shared" si="4"/>
        <v>0</v>
      </c>
      <c r="K95" s="51"/>
      <c r="L95" s="16"/>
      <c r="M95" s="49"/>
      <c r="N95" s="52">
        <f t="shared" si="5"/>
        <v>0</v>
      </c>
    </row>
    <row r="96" spans="1:14" s="62" customFormat="1" ht="12.75" x14ac:dyDescent="0.2">
      <c r="A96" s="25" t="s">
        <v>30</v>
      </c>
      <c r="B96" s="63" t="s">
        <v>140</v>
      </c>
      <c r="C96" s="14" t="s">
        <v>13</v>
      </c>
      <c r="D96" s="15">
        <v>15</v>
      </c>
      <c r="E96" s="45">
        <v>31.25</v>
      </c>
      <c r="F96" s="46">
        <f t="shared" si="3"/>
        <v>468.75</v>
      </c>
      <c r="G96" s="47"/>
      <c r="H96" s="58"/>
      <c r="I96" s="49"/>
      <c r="J96" s="50">
        <f t="shared" si="4"/>
        <v>0</v>
      </c>
      <c r="K96" s="51"/>
      <c r="L96" s="16"/>
      <c r="M96" s="49"/>
      <c r="N96" s="52">
        <f t="shared" si="5"/>
        <v>0</v>
      </c>
    </row>
    <row r="97" spans="1:14" s="62" customFormat="1" ht="12.75" x14ac:dyDescent="0.2">
      <c r="A97" s="25" t="s">
        <v>365</v>
      </c>
      <c r="B97" s="63" t="s">
        <v>141</v>
      </c>
      <c r="C97" s="14" t="s">
        <v>13</v>
      </c>
      <c r="D97" s="15">
        <v>10</v>
      </c>
      <c r="E97" s="45">
        <v>18.55</v>
      </c>
      <c r="F97" s="46">
        <f t="shared" si="3"/>
        <v>185.5</v>
      </c>
      <c r="G97" s="47"/>
      <c r="H97" s="58"/>
      <c r="I97" s="49"/>
      <c r="J97" s="50">
        <f t="shared" si="4"/>
        <v>0</v>
      </c>
      <c r="K97" s="51"/>
      <c r="L97" s="16"/>
      <c r="M97" s="49"/>
      <c r="N97" s="52">
        <f t="shared" si="5"/>
        <v>0</v>
      </c>
    </row>
    <row r="98" spans="1:14" s="62" customFormat="1" ht="12.75" x14ac:dyDescent="0.2">
      <c r="A98" s="25" t="s">
        <v>366</v>
      </c>
      <c r="B98" s="63" t="s">
        <v>142</v>
      </c>
      <c r="C98" s="14" t="s">
        <v>13</v>
      </c>
      <c r="D98" s="15">
        <v>1</v>
      </c>
      <c r="E98" s="45">
        <v>675</v>
      </c>
      <c r="F98" s="46">
        <f t="shared" si="3"/>
        <v>675</v>
      </c>
      <c r="G98" s="47"/>
      <c r="H98" s="58"/>
      <c r="I98" s="49"/>
      <c r="J98" s="50">
        <f t="shared" si="4"/>
        <v>0</v>
      </c>
      <c r="K98" s="51"/>
      <c r="L98" s="16"/>
      <c r="M98" s="49"/>
      <c r="N98" s="52">
        <f t="shared" si="5"/>
        <v>0</v>
      </c>
    </row>
    <row r="99" spans="1:14" s="62" customFormat="1" ht="12.75" x14ac:dyDescent="0.2">
      <c r="A99" s="25" t="s">
        <v>367</v>
      </c>
      <c r="B99" s="63" t="s">
        <v>143</v>
      </c>
      <c r="C99" s="14" t="s">
        <v>13</v>
      </c>
      <c r="D99" s="15">
        <v>5</v>
      </c>
      <c r="E99" s="45">
        <v>74</v>
      </c>
      <c r="F99" s="46">
        <f t="shared" si="3"/>
        <v>370</v>
      </c>
      <c r="G99" s="47"/>
      <c r="H99" s="58"/>
      <c r="I99" s="49"/>
      <c r="J99" s="50">
        <f t="shared" si="4"/>
        <v>0</v>
      </c>
      <c r="K99" s="51"/>
      <c r="L99" s="16"/>
      <c r="M99" s="49"/>
      <c r="N99" s="52">
        <f t="shared" si="5"/>
        <v>0</v>
      </c>
    </row>
    <row r="100" spans="1:14" s="62" customFormat="1" ht="12.75" x14ac:dyDescent="0.2">
      <c r="A100" s="25" t="s">
        <v>368</v>
      </c>
      <c r="B100" s="63" t="s">
        <v>144</v>
      </c>
      <c r="C100" s="14" t="s">
        <v>13</v>
      </c>
      <c r="D100" s="15">
        <v>2</v>
      </c>
      <c r="E100" s="45">
        <v>229</v>
      </c>
      <c r="F100" s="46">
        <f t="shared" si="3"/>
        <v>458</v>
      </c>
      <c r="G100" s="47"/>
      <c r="H100" s="58"/>
      <c r="I100" s="49"/>
      <c r="J100" s="50">
        <f t="shared" si="4"/>
        <v>0</v>
      </c>
      <c r="K100" s="51"/>
      <c r="L100" s="16"/>
      <c r="M100" s="49"/>
      <c r="N100" s="52">
        <f t="shared" si="5"/>
        <v>0</v>
      </c>
    </row>
    <row r="101" spans="1:14" s="62" customFormat="1" ht="12.75" x14ac:dyDescent="0.2">
      <c r="A101" s="25" t="s">
        <v>369</v>
      </c>
      <c r="B101" s="63" t="s">
        <v>145</v>
      </c>
      <c r="C101" s="14" t="s">
        <v>13</v>
      </c>
      <c r="D101" s="15">
        <v>18</v>
      </c>
      <c r="E101" s="45">
        <v>41.4</v>
      </c>
      <c r="F101" s="46">
        <f t="shared" si="3"/>
        <v>745.19999999999993</v>
      </c>
      <c r="G101" s="47"/>
      <c r="H101" s="58"/>
      <c r="I101" s="49"/>
      <c r="J101" s="50">
        <f t="shared" si="4"/>
        <v>0</v>
      </c>
      <c r="K101" s="51"/>
      <c r="L101" s="16"/>
      <c r="M101" s="49"/>
      <c r="N101" s="52">
        <f t="shared" si="5"/>
        <v>0</v>
      </c>
    </row>
    <row r="102" spans="1:14" s="62" customFormat="1" ht="12.75" x14ac:dyDescent="0.2">
      <c r="A102" s="25" t="s">
        <v>370</v>
      </c>
      <c r="B102" s="63" t="s">
        <v>146</v>
      </c>
      <c r="C102" s="14" t="s">
        <v>13</v>
      </c>
      <c r="D102" s="15">
        <v>30</v>
      </c>
      <c r="E102" s="45">
        <v>92.27</v>
      </c>
      <c r="F102" s="46">
        <f t="shared" si="3"/>
        <v>2768.1</v>
      </c>
      <c r="G102" s="47"/>
      <c r="H102" s="58"/>
      <c r="I102" s="49"/>
      <c r="J102" s="50">
        <f t="shared" si="4"/>
        <v>0</v>
      </c>
      <c r="K102" s="51"/>
      <c r="L102" s="16"/>
      <c r="M102" s="49"/>
      <c r="N102" s="52">
        <f t="shared" si="5"/>
        <v>0</v>
      </c>
    </row>
    <row r="103" spans="1:14" s="62" customFormat="1" ht="12.75" x14ac:dyDescent="0.2">
      <c r="A103" s="25" t="s">
        <v>371</v>
      </c>
      <c r="B103" s="63" t="s">
        <v>147</v>
      </c>
      <c r="C103" s="14" t="s">
        <v>13</v>
      </c>
      <c r="D103" s="15">
        <v>400</v>
      </c>
      <c r="E103" s="45">
        <v>0.52</v>
      </c>
      <c r="F103" s="46">
        <f t="shared" si="3"/>
        <v>208</v>
      </c>
      <c r="G103" s="47"/>
      <c r="H103" s="58"/>
      <c r="I103" s="49"/>
      <c r="J103" s="50">
        <f t="shared" si="4"/>
        <v>0</v>
      </c>
      <c r="K103" s="51"/>
      <c r="L103" s="16"/>
      <c r="M103" s="49"/>
      <c r="N103" s="52">
        <f t="shared" si="5"/>
        <v>0</v>
      </c>
    </row>
    <row r="104" spans="1:14" s="62" customFormat="1" ht="12.75" x14ac:dyDescent="0.2">
      <c r="A104" s="25" t="s">
        <v>372</v>
      </c>
      <c r="B104" s="63" t="s">
        <v>148</v>
      </c>
      <c r="C104" s="14" t="s">
        <v>13</v>
      </c>
      <c r="D104" s="15">
        <v>1</v>
      </c>
      <c r="E104" s="45">
        <v>218</v>
      </c>
      <c r="F104" s="46">
        <f t="shared" si="3"/>
        <v>218</v>
      </c>
      <c r="G104" s="47"/>
      <c r="H104" s="58"/>
      <c r="I104" s="49"/>
      <c r="J104" s="50">
        <f t="shared" si="4"/>
        <v>0</v>
      </c>
      <c r="K104" s="51"/>
      <c r="L104" s="16"/>
      <c r="M104" s="49"/>
      <c r="N104" s="52">
        <f t="shared" si="5"/>
        <v>0</v>
      </c>
    </row>
    <row r="105" spans="1:14" s="62" customFormat="1" ht="12.75" x14ac:dyDescent="0.2">
      <c r="A105" s="25" t="s">
        <v>373</v>
      </c>
      <c r="B105" s="64" t="s">
        <v>149</v>
      </c>
      <c r="C105" s="14" t="s">
        <v>13</v>
      </c>
      <c r="D105" s="15">
        <v>12</v>
      </c>
      <c r="E105" s="45">
        <v>1320.8839779005525</v>
      </c>
      <c r="F105" s="46">
        <f t="shared" si="3"/>
        <v>15850.60773480663</v>
      </c>
      <c r="G105" s="47"/>
      <c r="H105" s="58"/>
      <c r="I105" s="49"/>
      <c r="J105" s="50">
        <f t="shared" si="4"/>
        <v>0</v>
      </c>
      <c r="K105" s="51"/>
      <c r="L105" s="16"/>
      <c r="M105" s="49"/>
      <c r="N105" s="52">
        <f t="shared" si="5"/>
        <v>0</v>
      </c>
    </row>
    <row r="106" spans="1:14" s="62" customFormat="1" ht="12.75" x14ac:dyDescent="0.2">
      <c r="A106" s="25" t="s">
        <v>31</v>
      </c>
      <c r="B106" s="63" t="s">
        <v>150</v>
      </c>
      <c r="C106" s="14" t="s">
        <v>13</v>
      </c>
      <c r="D106" s="15">
        <v>12</v>
      </c>
      <c r="E106" s="45">
        <v>45.35</v>
      </c>
      <c r="F106" s="46">
        <f t="shared" si="3"/>
        <v>544.20000000000005</v>
      </c>
      <c r="G106" s="47"/>
      <c r="H106" s="58"/>
      <c r="I106" s="49"/>
      <c r="J106" s="50">
        <f t="shared" si="4"/>
        <v>0</v>
      </c>
      <c r="K106" s="51"/>
      <c r="L106" s="16"/>
      <c r="M106" s="49"/>
      <c r="N106" s="52">
        <f t="shared" si="5"/>
        <v>0</v>
      </c>
    </row>
    <row r="107" spans="1:14" s="62" customFormat="1" ht="12.75" x14ac:dyDescent="0.2">
      <c r="A107" s="25" t="s">
        <v>374</v>
      </c>
      <c r="B107" s="63" t="s">
        <v>151</v>
      </c>
      <c r="C107" s="14" t="s">
        <v>13</v>
      </c>
      <c r="D107" s="15">
        <v>12</v>
      </c>
      <c r="E107" s="45">
        <v>14.74</v>
      </c>
      <c r="F107" s="46">
        <f t="shared" si="3"/>
        <v>176.88</v>
      </c>
      <c r="G107" s="47"/>
      <c r="H107" s="58"/>
      <c r="I107" s="49"/>
      <c r="J107" s="50">
        <f t="shared" si="4"/>
        <v>0</v>
      </c>
      <c r="K107" s="51"/>
      <c r="L107" s="16"/>
      <c r="M107" s="49"/>
      <c r="N107" s="52">
        <f t="shared" si="5"/>
        <v>0</v>
      </c>
    </row>
    <row r="108" spans="1:14" s="62" customFormat="1" ht="12.75" x14ac:dyDescent="0.2">
      <c r="A108" s="25" t="s">
        <v>375</v>
      </c>
      <c r="B108" s="63" t="s">
        <v>152</v>
      </c>
      <c r="C108" s="14" t="s">
        <v>13</v>
      </c>
      <c r="D108" s="15">
        <v>6</v>
      </c>
      <c r="E108" s="45">
        <v>796.83</v>
      </c>
      <c r="F108" s="46">
        <f t="shared" si="3"/>
        <v>4780.9800000000005</v>
      </c>
      <c r="G108" s="47"/>
      <c r="H108" s="58"/>
      <c r="I108" s="49"/>
      <c r="J108" s="50">
        <f t="shared" si="4"/>
        <v>0</v>
      </c>
      <c r="K108" s="51"/>
      <c r="L108" s="16"/>
      <c r="M108" s="49"/>
      <c r="N108" s="52">
        <f t="shared" si="5"/>
        <v>0</v>
      </c>
    </row>
    <row r="109" spans="1:14" s="62" customFormat="1" ht="12.75" x14ac:dyDescent="0.2">
      <c r="A109" s="25" t="s">
        <v>376</v>
      </c>
      <c r="B109" s="64" t="s">
        <v>153</v>
      </c>
      <c r="C109" s="14" t="s">
        <v>13</v>
      </c>
      <c r="D109" s="15">
        <v>1</v>
      </c>
      <c r="E109" s="45">
        <v>10.3</v>
      </c>
      <c r="F109" s="46">
        <f t="shared" si="3"/>
        <v>10.3</v>
      </c>
      <c r="G109" s="47"/>
      <c r="H109" s="58"/>
      <c r="I109" s="49"/>
      <c r="J109" s="50">
        <f t="shared" si="4"/>
        <v>0</v>
      </c>
      <c r="K109" s="51"/>
      <c r="L109" s="16"/>
      <c r="M109" s="49"/>
      <c r="N109" s="52">
        <f t="shared" si="5"/>
        <v>0</v>
      </c>
    </row>
    <row r="110" spans="1:14" s="62" customFormat="1" ht="12.75" x14ac:dyDescent="0.2">
      <c r="A110" s="25" t="s">
        <v>376</v>
      </c>
      <c r="B110" s="64" t="s">
        <v>154</v>
      </c>
      <c r="C110" s="14" t="s">
        <v>13</v>
      </c>
      <c r="D110" s="15">
        <v>1</v>
      </c>
      <c r="E110" s="45">
        <v>3.55</v>
      </c>
      <c r="F110" s="46">
        <f t="shared" si="3"/>
        <v>3.55</v>
      </c>
      <c r="G110" s="47"/>
      <c r="H110" s="58"/>
      <c r="I110" s="49"/>
      <c r="J110" s="50">
        <f t="shared" si="4"/>
        <v>0</v>
      </c>
      <c r="K110" s="51"/>
      <c r="L110" s="16"/>
      <c r="M110" s="49"/>
      <c r="N110" s="52">
        <f t="shared" si="5"/>
        <v>0</v>
      </c>
    </row>
    <row r="111" spans="1:14" s="62" customFormat="1" ht="12.75" x14ac:dyDescent="0.2">
      <c r="A111" s="25" t="s">
        <v>377</v>
      </c>
      <c r="B111" s="63" t="s">
        <v>155</v>
      </c>
      <c r="C111" s="14" t="s">
        <v>13</v>
      </c>
      <c r="D111" s="15">
        <v>1</v>
      </c>
      <c r="E111" s="45">
        <v>42.75</v>
      </c>
      <c r="F111" s="46">
        <f t="shared" si="3"/>
        <v>42.75</v>
      </c>
      <c r="G111" s="47"/>
      <c r="H111" s="58"/>
      <c r="I111" s="49"/>
      <c r="J111" s="50">
        <f t="shared" si="4"/>
        <v>0</v>
      </c>
      <c r="K111" s="51"/>
      <c r="L111" s="16"/>
      <c r="M111" s="49"/>
      <c r="N111" s="52">
        <f t="shared" si="5"/>
        <v>0</v>
      </c>
    </row>
    <row r="112" spans="1:14" s="62" customFormat="1" ht="12.75" x14ac:dyDescent="0.2">
      <c r="A112" s="25" t="s">
        <v>378</v>
      </c>
      <c r="B112" s="63" t="s">
        <v>156</v>
      </c>
      <c r="C112" s="14" t="s">
        <v>13</v>
      </c>
      <c r="D112" s="15">
        <v>24</v>
      </c>
      <c r="E112" s="45">
        <v>14.95</v>
      </c>
      <c r="F112" s="46">
        <f t="shared" si="3"/>
        <v>358.79999999999995</v>
      </c>
      <c r="G112" s="47"/>
      <c r="H112" s="58"/>
      <c r="I112" s="49"/>
      <c r="J112" s="50">
        <f t="shared" si="4"/>
        <v>0</v>
      </c>
      <c r="K112" s="51"/>
      <c r="L112" s="16"/>
      <c r="M112" s="49"/>
      <c r="N112" s="52">
        <f t="shared" si="5"/>
        <v>0</v>
      </c>
    </row>
    <row r="113" spans="1:14" s="62" customFormat="1" ht="12.75" x14ac:dyDescent="0.2">
      <c r="A113" s="25" t="s">
        <v>378</v>
      </c>
      <c r="B113" s="63" t="s">
        <v>157</v>
      </c>
      <c r="C113" s="14" t="s">
        <v>13</v>
      </c>
      <c r="D113" s="15">
        <v>12</v>
      </c>
      <c r="E113" s="45">
        <v>11.15</v>
      </c>
      <c r="F113" s="46">
        <f t="shared" si="3"/>
        <v>133.80000000000001</v>
      </c>
      <c r="G113" s="47"/>
      <c r="H113" s="58"/>
      <c r="I113" s="49"/>
      <c r="J113" s="50">
        <f t="shared" si="4"/>
        <v>0</v>
      </c>
      <c r="K113" s="51"/>
      <c r="L113" s="16"/>
      <c r="M113" s="49"/>
      <c r="N113" s="52">
        <f t="shared" si="5"/>
        <v>0</v>
      </c>
    </row>
    <row r="114" spans="1:14" s="62" customFormat="1" ht="12.75" x14ac:dyDescent="0.2">
      <c r="A114" s="25" t="s">
        <v>376</v>
      </c>
      <c r="B114" s="63" t="s">
        <v>158</v>
      </c>
      <c r="C114" s="14" t="s">
        <v>13</v>
      </c>
      <c r="D114" s="15">
        <v>80</v>
      </c>
      <c r="E114" s="45">
        <v>4.93</v>
      </c>
      <c r="F114" s="46">
        <f t="shared" si="3"/>
        <v>394.4</v>
      </c>
      <c r="G114" s="47"/>
      <c r="H114" s="58"/>
      <c r="I114" s="49"/>
      <c r="J114" s="50">
        <f t="shared" si="4"/>
        <v>0</v>
      </c>
      <c r="K114" s="51"/>
      <c r="L114" s="16"/>
      <c r="M114" s="49"/>
      <c r="N114" s="52">
        <f t="shared" si="5"/>
        <v>0</v>
      </c>
    </row>
    <row r="115" spans="1:14" s="62" customFormat="1" ht="12.75" x14ac:dyDescent="0.2">
      <c r="A115" s="25" t="s">
        <v>379</v>
      </c>
      <c r="B115" s="64" t="s">
        <v>159</v>
      </c>
      <c r="C115" s="14" t="s">
        <v>13</v>
      </c>
      <c r="D115" s="15">
        <v>15</v>
      </c>
      <c r="E115" s="45">
        <v>88.5</v>
      </c>
      <c r="F115" s="46">
        <f t="shared" si="3"/>
        <v>1327.5</v>
      </c>
      <c r="G115" s="47"/>
      <c r="H115" s="58"/>
      <c r="I115" s="49"/>
      <c r="J115" s="50">
        <f t="shared" si="4"/>
        <v>0</v>
      </c>
      <c r="K115" s="51"/>
      <c r="L115" s="16"/>
      <c r="M115" s="49"/>
      <c r="N115" s="52">
        <f t="shared" si="5"/>
        <v>0</v>
      </c>
    </row>
    <row r="116" spans="1:14" s="62" customFormat="1" ht="12.75" x14ac:dyDescent="0.2">
      <c r="A116" s="25" t="s">
        <v>380</v>
      </c>
      <c r="B116" s="64" t="s">
        <v>160</v>
      </c>
      <c r="C116" s="14" t="s">
        <v>13</v>
      </c>
      <c r="D116" s="15">
        <v>12</v>
      </c>
      <c r="E116" s="45">
        <v>45.2</v>
      </c>
      <c r="F116" s="46">
        <f t="shared" si="3"/>
        <v>542.40000000000009</v>
      </c>
      <c r="G116" s="47"/>
      <c r="H116" s="58"/>
      <c r="I116" s="49"/>
      <c r="J116" s="50">
        <f t="shared" si="4"/>
        <v>0</v>
      </c>
      <c r="K116" s="51"/>
      <c r="L116" s="16"/>
      <c r="M116" s="49"/>
      <c r="N116" s="52">
        <f t="shared" si="5"/>
        <v>0</v>
      </c>
    </row>
    <row r="117" spans="1:14" s="62" customFormat="1" ht="12.75" x14ac:dyDescent="0.2">
      <c r="A117" s="25" t="s">
        <v>380</v>
      </c>
      <c r="B117" s="64" t="s">
        <v>161</v>
      </c>
      <c r="C117" s="14" t="s">
        <v>13</v>
      </c>
      <c r="D117" s="15">
        <v>16</v>
      </c>
      <c r="E117" s="45">
        <v>30.05</v>
      </c>
      <c r="F117" s="46">
        <f t="shared" si="3"/>
        <v>480.8</v>
      </c>
      <c r="G117" s="47"/>
      <c r="H117" s="58"/>
      <c r="I117" s="49"/>
      <c r="J117" s="50">
        <f t="shared" si="4"/>
        <v>0</v>
      </c>
      <c r="K117" s="51"/>
      <c r="L117" s="16"/>
      <c r="M117" s="49"/>
      <c r="N117" s="52">
        <f t="shared" si="5"/>
        <v>0</v>
      </c>
    </row>
    <row r="118" spans="1:14" s="62" customFormat="1" ht="12.75" x14ac:dyDescent="0.2">
      <c r="A118" s="25" t="s">
        <v>381</v>
      </c>
      <c r="B118" s="63" t="s">
        <v>162</v>
      </c>
      <c r="C118" s="14" t="s">
        <v>13</v>
      </c>
      <c r="D118" s="15">
        <v>12</v>
      </c>
      <c r="E118" s="45">
        <v>31.57</v>
      </c>
      <c r="F118" s="46">
        <f t="shared" si="3"/>
        <v>378.84000000000003</v>
      </c>
      <c r="G118" s="47"/>
      <c r="H118" s="58"/>
      <c r="I118" s="49"/>
      <c r="J118" s="50">
        <f t="shared" si="4"/>
        <v>0</v>
      </c>
      <c r="K118" s="51"/>
      <c r="L118" s="16"/>
      <c r="M118" s="49"/>
      <c r="N118" s="52">
        <f t="shared" si="5"/>
        <v>0</v>
      </c>
    </row>
    <row r="119" spans="1:14" s="62" customFormat="1" ht="12.75" x14ac:dyDescent="0.2">
      <c r="A119" s="25" t="s">
        <v>382</v>
      </c>
      <c r="B119" s="63" t="s">
        <v>163</v>
      </c>
      <c r="C119" s="14" t="s">
        <v>13</v>
      </c>
      <c r="D119" s="15">
        <v>2</v>
      </c>
      <c r="E119" s="45">
        <v>24.9</v>
      </c>
      <c r="F119" s="46">
        <f t="shared" si="3"/>
        <v>49.8</v>
      </c>
      <c r="G119" s="47"/>
      <c r="H119" s="58"/>
      <c r="I119" s="49"/>
      <c r="J119" s="50">
        <f t="shared" si="4"/>
        <v>0</v>
      </c>
      <c r="K119" s="51"/>
      <c r="L119" s="16"/>
      <c r="M119" s="49"/>
      <c r="N119" s="52">
        <f t="shared" si="5"/>
        <v>0</v>
      </c>
    </row>
    <row r="120" spans="1:14" s="62" customFormat="1" ht="12.75" x14ac:dyDescent="0.2">
      <c r="A120" s="25" t="s">
        <v>383</v>
      </c>
      <c r="B120" s="64" t="s">
        <v>164</v>
      </c>
      <c r="C120" s="14" t="s">
        <v>13</v>
      </c>
      <c r="D120" s="15">
        <v>4</v>
      </c>
      <c r="E120" s="45">
        <v>20.8</v>
      </c>
      <c r="F120" s="46">
        <f t="shared" si="3"/>
        <v>83.2</v>
      </c>
      <c r="G120" s="47"/>
      <c r="H120" s="58"/>
      <c r="I120" s="49"/>
      <c r="J120" s="50">
        <f t="shared" si="4"/>
        <v>0</v>
      </c>
      <c r="K120" s="51"/>
      <c r="L120" s="16"/>
      <c r="M120" s="49"/>
      <c r="N120" s="52">
        <f t="shared" si="5"/>
        <v>0</v>
      </c>
    </row>
    <row r="121" spans="1:14" s="62" customFormat="1" ht="12.75" x14ac:dyDescent="0.2">
      <c r="A121" s="25" t="s">
        <v>384</v>
      </c>
      <c r="B121" s="64" t="s">
        <v>165</v>
      </c>
      <c r="C121" s="14" t="s">
        <v>13</v>
      </c>
      <c r="D121" s="15">
        <v>2</v>
      </c>
      <c r="E121" s="45">
        <v>15</v>
      </c>
      <c r="F121" s="46">
        <f t="shared" si="3"/>
        <v>30</v>
      </c>
      <c r="G121" s="47"/>
      <c r="H121" s="58"/>
      <c r="I121" s="49"/>
      <c r="J121" s="50">
        <f t="shared" si="4"/>
        <v>0</v>
      </c>
      <c r="K121" s="51"/>
      <c r="L121" s="16"/>
      <c r="M121" s="49"/>
      <c r="N121" s="52">
        <f t="shared" si="5"/>
        <v>0</v>
      </c>
    </row>
    <row r="122" spans="1:14" s="62" customFormat="1" ht="12.75" x14ac:dyDescent="0.2">
      <c r="A122" s="25" t="s">
        <v>385</v>
      </c>
      <c r="B122" s="63" t="s">
        <v>166</v>
      </c>
      <c r="C122" s="14" t="s">
        <v>13</v>
      </c>
      <c r="D122" s="15">
        <v>3</v>
      </c>
      <c r="E122" s="45">
        <v>448.5</v>
      </c>
      <c r="F122" s="46">
        <f t="shared" si="3"/>
        <v>1345.5</v>
      </c>
      <c r="G122" s="47"/>
      <c r="H122" s="58"/>
      <c r="I122" s="49"/>
      <c r="J122" s="50">
        <f t="shared" si="4"/>
        <v>0</v>
      </c>
      <c r="K122" s="51"/>
      <c r="L122" s="16"/>
      <c r="M122" s="49"/>
      <c r="N122" s="52">
        <f t="shared" si="5"/>
        <v>0</v>
      </c>
    </row>
    <row r="123" spans="1:14" s="62" customFormat="1" ht="12.75" x14ac:dyDescent="0.2">
      <c r="A123" s="25" t="s">
        <v>386</v>
      </c>
      <c r="B123" s="63" t="s">
        <v>167</v>
      </c>
      <c r="C123" s="14" t="s">
        <v>13</v>
      </c>
      <c r="D123" s="15">
        <v>12</v>
      </c>
      <c r="E123" s="45">
        <v>5.5</v>
      </c>
      <c r="F123" s="46">
        <f t="shared" si="3"/>
        <v>66</v>
      </c>
      <c r="G123" s="47"/>
      <c r="H123" s="58"/>
      <c r="I123" s="49"/>
      <c r="J123" s="50">
        <f t="shared" si="4"/>
        <v>0</v>
      </c>
      <c r="K123" s="51"/>
      <c r="L123" s="16"/>
      <c r="M123" s="49"/>
      <c r="N123" s="52">
        <f t="shared" si="5"/>
        <v>0</v>
      </c>
    </row>
    <row r="124" spans="1:14" s="62" customFormat="1" ht="12.75" x14ac:dyDescent="0.2">
      <c r="A124" s="25" t="s">
        <v>387</v>
      </c>
      <c r="B124" s="63" t="s">
        <v>168</v>
      </c>
      <c r="C124" s="14" t="s">
        <v>13</v>
      </c>
      <c r="D124" s="15">
        <v>24</v>
      </c>
      <c r="E124" s="45">
        <v>163.78</v>
      </c>
      <c r="F124" s="46">
        <f t="shared" si="3"/>
        <v>3930.7200000000003</v>
      </c>
      <c r="G124" s="47"/>
      <c r="H124" s="58"/>
      <c r="I124" s="49"/>
      <c r="J124" s="50">
        <f t="shared" si="4"/>
        <v>0</v>
      </c>
      <c r="K124" s="51"/>
      <c r="L124" s="16"/>
      <c r="M124" s="49"/>
      <c r="N124" s="52">
        <f t="shared" si="5"/>
        <v>0</v>
      </c>
    </row>
    <row r="125" spans="1:14" s="62" customFormat="1" ht="12.75" x14ac:dyDescent="0.2">
      <c r="A125" s="25" t="s">
        <v>388</v>
      </c>
      <c r="B125" s="64" t="s">
        <v>169</v>
      </c>
      <c r="C125" s="14" t="s">
        <v>13</v>
      </c>
      <c r="D125" s="15">
        <v>9</v>
      </c>
      <c r="E125" s="45">
        <v>72.607734806629821</v>
      </c>
      <c r="F125" s="46">
        <f t="shared" si="3"/>
        <v>653.46961325966845</v>
      </c>
      <c r="G125" s="47"/>
      <c r="H125" s="58"/>
      <c r="I125" s="49"/>
      <c r="J125" s="50">
        <f t="shared" si="4"/>
        <v>0</v>
      </c>
      <c r="K125" s="51"/>
      <c r="L125" s="16"/>
      <c r="M125" s="49"/>
      <c r="N125" s="52">
        <f t="shared" si="5"/>
        <v>0</v>
      </c>
    </row>
    <row r="126" spans="1:14" s="62" customFormat="1" ht="12.75" x14ac:dyDescent="0.2">
      <c r="A126" s="25" t="s">
        <v>389</v>
      </c>
      <c r="B126" s="63" t="s">
        <v>170</v>
      </c>
      <c r="C126" s="14" t="s">
        <v>13</v>
      </c>
      <c r="D126" s="15">
        <v>12</v>
      </c>
      <c r="E126" s="45">
        <v>79.599999999999994</v>
      </c>
      <c r="F126" s="46">
        <f t="shared" si="3"/>
        <v>955.19999999999993</v>
      </c>
      <c r="G126" s="47"/>
      <c r="H126" s="58"/>
      <c r="I126" s="49"/>
      <c r="J126" s="50">
        <f t="shared" si="4"/>
        <v>0</v>
      </c>
      <c r="K126" s="51"/>
      <c r="L126" s="16"/>
      <c r="M126" s="49"/>
      <c r="N126" s="52">
        <f t="shared" si="5"/>
        <v>0</v>
      </c>
    </row>
    <row r="127" spans="1:14" s="62" customFormat="1" ht="12.75" x14ac:dyDescent="0.2">
      <c r="A127" s="25" t="s">
        <v>390</v>
      </c>
      <c r="B127" s="64" t="s">
        <v>171</v>
      </c>
      <c r="C127" s="14" t="s">
        <v>13</v>
      </c>
      <c r="D127" s="15">
        <v>12</v>
      </c>
      <c r="E127" s="45">
        <v>102.48</v>
      </c>
      <c r="F127" s="46">
        <f t="shared" si="3"/>
        <v>1229.76</v>
      </c>
      <c r="G127" s="47"/>
      <c r="H127" s="58"/>
      <c r="I127" s="49"/>
      <c r="J127" s="50">
        <f t="shared" si="4"/>
        <v>0</v>
      </c>
      <c r="K127" s="51"/>
      <c r="L127" s="16"/>
      <c r="M127" s="49"/>
      <c r="N127" s="52">
        <f t="shared" si="5"/>
        <v>0</v>
      </c>
    </row>
    <row r="128" spans="1:14" s="62" customFormat="1" ht="12.75" x14ac:dyDescent="0.2">
      <c r="A128" s="25" t="s">
        <v>391</v>
      </c>
      <c r="B128" s="63" t="s">
        <v>172</v>
      </c>
      <c r="C128" s="14" t="s">
        <v>13</v>
      </c>
      <c r="D128" s="15">
        <v>6</v>
      </c>
      <c r="E128" s="45">
        <v>375.5</v>
      </c>
      <c r="F128" s="46">
        <f t="shared" si="3"/>
        <v>2253</v>
      </c>
      <c r="G128" s="47"/>
      <c r="H128" s="58"/>
      <c r="I128" s="49"/>
      <c r="J128" s="50">
        <f t="shared" si="4"/>
        <v>0</v>
      </c>
      <c r="K128" s="51"/>
      <c r="L128" s="16"/>
      <c r="M128" s="49"/>
      <c r="N128" s="52">
        <f t="shared" si="5"/>
        <v>0</v>
      </c>
    </row>
    <row r="129" spans="1:14" s="62" customFormat="1" ht="12.75" x14ac:dyDescent="0.2">
      <c r="A129" s="25" t="s">
        <v>392</v>
      </c>
      <c r="B129" s="66" t="s">
        <v>173</v>
      </c>
      <c r="C129" s="14" t="s">
        <v>13</v>
      </c>
      <c r="D129" s="15">
        <v>60</v>
      </c>
      <c r="E129" s="45">
        <v>60.25</v>
      </c>
      <c r="F129" s="46">
        <f t="shared" si="3"/>
        <v>3615</v>
      </c>
      <c r="G129" s="47"/>
      <c r="H129" s="58"/>
      <c r="I129" s="49"/>
      <c r="J129" s="50">
        <f t="shared" si="4"/>
        <v>0</v>
      </c>
      <c r="K129" s="51"/>
      <c r="L129" s="16"/>
      <c r="M129" s="49"/>
      <c r="N129" s="52">
        <f t="shared" si="5"/>
        <v>0</v>
      </c>
    </row>
    <row r="130" spans="1:14" s="62" customFormat="1" ht="12.75" x14ac:dyDescent="0.2">
      <c r="A130" s="25" t="s">
        <v>392</v>
      </c>
      <c r="B130" s="66" t="s">
        <v>174</v>
      </c>
      <c r="C130" s="14" t="s">
        <v>13</v>
      </c>
      <c r="D130" s="15">
        <v>10</v>
      </c>
      <c r="E130" s="45">
        <v>45.36</v>
      </c>
      <c r="F130" s="46">
        <f t="shared" si="3"/>
        <v>453.6</v>
      </c>
      <c r="G130" s="47"/>
      <c r="H130" s="58"/>
      <c r="I130" s="49"/>
      <c r="J130" s="50">
        <f t="shared" si="4"/>
        <v>0</v>
      </c>
      <c r="K130" s="51"/>
      <c r="L130" s="16"/>
      <c r="M130" s="49"/>
      <c r="N130" s="52">
        <f t="shared" si="5"/>
        <v>0</v>
      </c>
    </row>
    <row r="131" spans="1:14" s="62" customFormat="1" ht="12.75" x14ac:dyDescent="0.2">
      <c r="A131" s="25" t="s">
        <v>393</v>
      </c>
      <c r="B131" s="63" t="s">
        <v>175</v>
      </c>
      <c r="C131" s="14" t="s">
        <v>13</v>
      </c>
      <c r="D131" s="15">
        <v>5</v>
      </c>
      <c r="E131" s="45">
        <v>35.020000000000003</v>
      </c>
      <c r="F131" s="46">
        <f t="shared" si="3"/>
        <v>175.10000000000002</v>
      </c>
      <c r="G131" s="47"/>
      <c r="H131" s="58"/>
      <c r="I131" s="49"/>
      <c r="J131" s="50">
        <f t="shared" si="4"/>
        <v>0</v>
      </c>
      <c r="K131" s="51"/>
      <c r="L131" s="16"/>
      <c r="M131" s="49"/>
      <c r="N131" s="52">
        <f t="shared" si="5"/>
        <v>0</v>
      </c>
    </row>
    <row r="132" spans="1:14" s="62" customFormat="1" ht="12.75" x14ac:dyDescent="0.2">
      <c r="A132" s="25" t="s">
        <v>394</v>
      </c>
      <c r="B132" s="63" t="s">
        <v>176</v>
      </c>
      <c r="C132" s="14" t="s">
        <v>13</v>
      </c>
      <c r="D132" s="15">
        <v>6</v>
      </c>
      <c r="E132" s="45">
        <v>12.48</v>
      </c>
      <c r="F132" s="46">
        <f t="shared" ref="F132:F195" si="6">D132*E132</f>
        <v>74.88</v>
      </c>
      <c r="G132" s="47"/>
      <c r="H132" s="58"/>
      <c r="I132" s="49"/>
      <c r="J132" s="50">
        <f t="shared" si="4"/>
        <v>0</v>
      </c>
      <c r="K132" s="51"/>
      <c r="L132" s="16"/>
      <c r="M132" s="49"/>
      <c r="N132" s="52">
        <f t="shared" si="5"/>
        <v>0</v>
      </c>
    </row>
    <row r="133" spans="1:14" s="62" customFormat="1" ht="12.75" x14ac:dyDescent="0.2">
      <c r="A133" s="25" t="s">
        <v>394</v>
      </c>
      <c r="B133" s="63" t="s">
        <v>177</v>
      </c>
      <c r="C133" s="14" t="s">
        <v>13</v>
      </c>
      <c r="D133" s="15">
        <v>6</v>
      </c>
      <c r="E133" s="45">
        <v>12.48</v>
      </c>
      <c r="F133" s="46">
        <f t="shared" si="6"/>
        <v>74.88</v>
      </c>
      <c r="G133" s="47"/>
      <c r="H133" s="58"/>
      <c r="I133" s="49"/>
      <c r="J133" s="50">
        <f t="shared" si="4"/>
        <v>0</v>
      </c>
      <c r="K133" s="51"/>
      <c r="L133" s="16"/>
      <c r="M133" s="49"/>
      <c r="N133" s="52">
        <f t="shared" si="5"/>
        <v>0</v>
      </c>
    </row>
    <row r="134" spans="1:14" s="62" customFormat="1" ht="12.75" x14ac:dyDescent="0.2">
      <c r="A134" s="25" t="s">
        <v>394</v>
      </c>
      <c r="B134" s="63" t="s">
        <v>178</v>
      </c>
      <c r="C134" s="14" t="s">
        <v>13</v>
      </c>
      <c r="D134" s="15">
        <v>6</v>
      </c>
      <c r="E134" s="45">
        <v>12.48</v>
      </c>
      <c r="F134" s="46">
        <f t="shared" si="6"/>
        <v>74.88</v>
      </c>
      <c r="G134" s="47"/>
      <c r="H134" s="58"/>
      <c r="I134" s="49"/>
      <c r="J134" s="50">
        <f t="shared" ref="J134:J197" si="7">I134*D134</f>
        <v>0</v>
      </c>
      <c r="K134" s="51"/>
      <c r="L134" s="16"/>
      <c r="M134" s="49"/>
      <c r="N134" s="52">
        <f t="shared" ref="N134:N197" si="8">M134*D134</f>
        <v>0</v>
      </c>
    </row>
    <row r="135" spans="1:14" s="62" customFormat="1" ht="12.75" x14ac:dyDescent="0.2">
      <c r="A135" s="25" t="s">
        <v>395</v>
      </c>
      <c r="B135" s="63" t="s">
        <v>179</v>
      </c>
      <c r="C135" s="14" t="s">
        <v>13</v>
      </c>
      <c r="D135" s="15">
        <v>30</v>
      </c>
      <c r="E135" s="45">
        <v>42.49</v>
      </c>
      <c r="F135" s="46">
        <f t="shared" si="6"/>
        <v>1274.7</v>
      </c>
      <c r="G135" s="47"/>
      <c r="H135" s="58"/>
      <c r="I135" s="49"/>
      <c r="J135" s="50">
        <f t="shared" si="7"/>
        <v>0</v>
      </c>
      <c r="K135" s="51"/>
      <c r="L135" s="16"/>
      <c r="M135" s="49"/>
      <c r="N135" s="52">
        <f t="shared" si="8"/>
        <v>0</v>
      </c>
    </row>
    <row r="136" spans="1:14" s="62" customFormat="1" ht="12.75" x14ac:dyDescent="0.2">
      <c r="A136" s="25" t="s">
        <v>396</v>
      </c>
      <c r="B136" s="63" t="s">
        <v>180</v>
      </c>
      <c r="C136" s="14" t="s">
        <v>13</v>
      </c>
      <c r="D136" s="15">
        <v>5</v>
      </c>
      <c r="E136" s="45">
        <v>1238.8</v>
      </c>
      <c r="F136" s="46">
        <f t="shared" si="6"/>
        <v>6194</v>
      </c>
      <c r="G136" s="47"/>
      <c r="H136" s="58"/>
      <c r="I136" s="49"/>
      <c r="J136" s="50">
        <f t="shared" si="7"/>
        <v>0</v>
      </c>
      <c r="K136" s="51"/>
      <c r="L136" s="16"/>
      <c r="M136" s="49"/>
      <c r="N136" s="52">
        <f t="shared" si="8"/>
        <v>0</v>
      </c>
    </row>
    <row r="137" spans="1:14" s="62" customFormat="1" ht="12.75" x14ac:dyDescent="0.2">
      <c r="A137" s="25" t="s">
        <v>32</v>
      </c>
      <c r="B137" s="64" t="s">
        <v>181</v>
      </c>
      <c r="C137" s="14" t="s">
        <v>13</v>
      </c>
      <c r="D137" s="15">
        <v>15</v>
      </c>
      <c r="E137" s="45">
        <v>178.8</v>
      </c>
      <c r="F137" s="46">
        <f t="shared" si="6"/>
        <v>2682</v>
      </c>
      <c r="G137" s="47"/>
      <c r="H137" s="58"/>
      <c r="I137" s="49"/>
      <c r="J137" s="50">
        <f t="shared" si="7"/>
        <v>0</v>
      </c>
      <c r="K137" s="51"/>
      <c r="L137" s="16"/>
      <c r="M137" s="49"/>
      <c r="N137" s="52">
        <f t="shared" si="8"/>
        <v>0</v>
      </c>
    </row>
    <row r="138" spans="1:14" s="62" customFormat="1" ht="12.75" x14ac:dyDescent="0.2">
      <c r="A138" s="25" t="s">
        <v>32</v>
      </c>
      <c r="B138" s="64" t="s">
        <v>182</v>
      </c>
      <c r="C138" s="14" t="s">
        <v>13</v>
      </c>
      <c r="D138" s="15">
        <v>15</v>
      </c>
      <c r="E138" s="45">
        <v>17.14</v>
      </c>
      <c r="F138" s="46">
        <f t="shared" si="6"/>
        <v>257.10000000000002</v>
      </c>
      <c r="G138" s="47"/>
      <c r="H138" s="58"/>
      <c r="I138" s="49"/>
      <c r="J138" s="50">
        <f t="shared" si="7"/>
        <v>0</v>
      </c>
      <c r="K138" s="51"/>
      <c r="L138" s="16"/>
      <c r="M138" s="49"/>
      <c r="N138" s="52">
        <f t="shared" si="8"/>
        <v>0</v>
      </c>
    </row>
    <row r="139" spans="1:14" s="62" customFormat="1" ht="12.75" x14ac:dyDescent="0.2">
      <c r="A139" s="25" t="s">
        <v>33</v>
      </c>
      <c r="B139" s="63" t="s">
        <v>183</v>
      </c>
      <c r="C139" s="14" t="s">
        <v>13</v>
      </c>
      <c r="D139" s="15">
        <v>10</v>
      </c>
      <c r="E139" s="45">
        <v>219</v>
      </c>
      <c r="F139" s="46">
        <f t="shared" si="6"/>
        <v>2190</v>
      </c>
      <c r="G139" s="47"/>
      <c r="H139" s="58"/>
      <c r="I139" s="49"/>
      <c r="J139" s="50">
        <f t="shared" si="7"/>
        <v>0</v>
      </c>
      <c r="K139" s="51"/>
      <c r="L139" s="16"/>
      <c r="M139" s="49"/>
      <c r="N139" s="52">
        <f t="shared" si="8"/>
        <v>0</v>
      </c>
    </row>
    <row r="140" spans="1:14" s="62" customFormat="1" ht="12.75" x14ac:dyDescent="0.2">
      <c r="A140" s="25" t="s">
        <v>397</v>
      </c>
      <c r="B140" s="63" t="s">
        <v>184</v>
      </c>
      <c r="C140" s="14" t="s">
        <v>13</v>
      </c>
      <c r="D140" s="15">
        <v>12</v>
      </c>
      <c r="E140" s="45">
        <v>125.46</v>
      </c>
      <c r="F140" s="46">
        <f t="shared" si="6"/>
        <v>1505.52</v>
      </c>
      <c r="G140" s="47"/>
      <c r="H140" s="58"/>
      <c r="I140" s="49"/>
      <c r="J140" s="50">
        <f t="shared" si="7"/>
        <v>0</v>
      </c>
      <c r="K140" s="51"/>
      <c r="L140" s="16"/>
      <c r="M140" s="49"/>
      <c r="N140" s="52">
        <f t="shared" si="8"/>
        <v>0</v>
      </c>
    </row>
    <row r="141" spans="1:14" s="62" customFormat="1" ht="12.75" x14ac:dyDescent="0.2">
      <c r="A141" s="25" t="s">
        <v>33</v>
      </c>
      <c r="B141" s="63" t="s">
        <v>185</v>
      </c>
      <c r="C141" s="14" t="s">
        <v>13</v>
      </c>
      <c r="D141" s="15">
        <v>6</v>
      </c>
      <c r="E141" s="45">
        <v>132.4</v>
      </c>
      <c r="F141" s="46">
        <f t="shared" si="6"/>
        <v>794.40000000000009</v>
      </c>
      <c r="G141" s="47"/>
      <c r="H141" s="58"/>
      <c r="I141" s="49"/>
      <c r="J141" s="50">
        <f t="shared" si="7"/>
        <v>0</v>
      </c>
      <c r="K141" s="51"/>
      <c r="L141" s="16"/>
      <c r="M141" s="49"/>
      <c r="N141" s="52">
        <f t="shared" si="8"/>
        <v>0</v>
      </c>
    </row>
    <row r="142" spans="1:14" s="62" customFormat="1" ht="12.75" x14ac:dyDescent="0.2">
      <c r="A142" s="25" t="s">
        <v>398</v>
      </c>
      <c r="B142" s="63" t="s">
        <v>186</v>
      </c>
      <c r="C142" s="14" t="s">
        <v>13</v>
      </c>
      <c r="D142" s="15">
        <v>2</v>
      </c>
      <c r="E142" s="45">
        <v>157</v>
      </c>
      <c r="F142" s="46">
        <f t="shared" si="6"/>
        <v>314</v>
      </c>
      <c r="G142" s="47"/>
      <c r="H142" s="58"/>
      <c r="I142" s="49"/>
      <c r="J142" s="50">
        <f t="shared" si="7"/>
        <v>0</v>
      </c>
      <c r="K142" s="51"/>
      <c r="L142" s="16"/>
      <c r="M142" s="49"/>
      <c r="N142" s="52">
        <f t="shared" si="8"/>
        <v>0</v>
      </c>
    </row>
    <row r="143" spans="1:14" s="62" customFormat="1" ht="12.75" x14ac:dyDescent="0.2">
      <c r="A143" s="25" t="s">
        <v>399</v>
      </c>
      <c r="B143" s="65" t="s">
        <v>187</v>
      </c>
      <c r="C143" s="14" t="s">
        <v>13</v>
      </c>
      <c r="D143" s="15">
        <v>40</v>
      </c>
      <c r="E143" s="45">
        <v>18.71</v>
      </c>
      <c r="F143" s="46">
        <f t="shared" si="6"/>
        <v>748.40000000000009</v>
      </c>
      <c r="G143" s="47"/>
      <c r="H143" s="58"/>
      <c r="I143" s="49"/>
      <c r="J143" s="50">
        <f t="shared" si="7"/>
        <v>0</v>
      </c>
      <c r="K143" s="51"/>
      <c r="L143" s="16"/>
      <c r="M143" s="49"/>
      <c r="N143" s="52">
        <f t="shared" si="8"/>
        <v>0</v>
      </c>
    </row>
    <row r="144" spans="1:14" s="62" customFormat="1" ht="12.75" x14ac:dyDescent="0.2">
      <c r="A144" s="25" t="s">
        <v>400</v>
      </c>
      <c r="B144" s="63" t="s">
        <v>188</v>
      </c>
      <c r="C144" s="14" t="s">
        <v>13</v>
      </c>
      <c r="D144" s="15">
        <v>6</v>
      </c>
      <c r="E144" s="45">
        <v>186</v>
      </c>
      <c r="F144" s="46">
        <f t="shared" si="6"/>
        <v>1116</v>
      </c>
      <c r="G144" s="47"/>
      <c r="H144" s="58"/>
      <c r="I144" s="49"/>
      <c r="J144" s="50">
        <f t="shared" si="7"/>
        <v>0</v>
      </c>
      <c r="K144" s="51"/>
      <c r="L144" s="16"/>
      <c r="M144" s="49"/>
      <c r="N144" s="52">
        <f t="shared" si="8"/>
        <v>0</v>
      </c>
    </row>
    <row r="145" spans="1:14" s="62" customFormat="1" ht="12.75" x14ac:dyDescent="0.2">
      <c r="A145" s="25" t="s">
        <v>400</v>
      </c>
      <c r="B145" s="63" t="s">
        <v>189</v>
      </c>
      <c r="C145" s="14" t="s">
        <v>13</v>
      </c>
      <c r="D145" s="15">
        <v>10</v>
      </c>
      <c r="E145" s="45">
        <v>165.75</v>
      </c>
      <c r="F145" s="46">
        <f t="shared" si="6"/>
        <v>1657.5</v>
      </c>
      <c r="G145" s="47"/>
      <c r="H145" s="58"/>
      <c r="I145" s="49"/>
      <c r="J145" s="50">
        <f t="shared" si="7"/>
        <v>0</v>
      </c>
      <c r="K145" s="51"/>
      <c r="L145" s="16"/>
      <c r="M145" s="49"/>
      <c r="N145" s="52">
        <f t="shared" si="8"/>
        <v>0</v>
      </c>
    </row>
    <row r="146" spans="1:14" s="62" customFormat="1" ht="12.75" x14ac:dyDescent="0.2">
      <c r="A146" s="25" t="s">
        <v>400</v>
      </c>
      <c r="B146" s="64" t="s">
        <v>190</v>
      </c>
      <c r="C146" s="14" t="s">
        <v>13</v>
      </c>
      <c r="D146" s="15">
        <v>10</v>
      </c>
      <c r="E146" s="45">
        <v>175</v>
      </c>
      <c r="F146" s="46">
        <f t="shared" si="6"/>
        <v>1750</v>
      </c>
      <c r="G146" s="47"/>
      <c r="H146" s="58"/>
      <c r="I146" s="49"/>
      <c r="J146" s="50">
        <f t="shared" si="7"/>
        <v>0</v>
      </c>
      <c r="K146" s="51"/>
      <c r="L146" s="16"/>
      <c r="M146" s="49"/>
      <c r="N146" s="52">
        <f t="shared" si="8"/>
        <v>0</v>
      </c>
    </row>
    <row r="147" spans="1:14" s="62" customFormat="1" ht="12.75" x14ac:dyDescent="0.2">
      <c r="A147" s="25" t="s">
        <v>401</v>
      </c>
      <c r="B147" s="63" t="s">
        <v>191</v>
      </c>
      <c r="C147" s="14" t="s">
        <v>13</v>
      </c>
      <c r="D147" s="15">
        <v>1</v>
      </c>
      <c r="E147" s="45">
        <v>2336.34</v>
      </c>
      <c r="F147" s="46">
        <f t="shared" si="6"/>
        <v>2336.34</v>
      </c>
      <c r="G147" s="47"/>
      <c r="H147" s="58"/>
      <c r="I147" s="49"/>
      <c r="J147" s="50">
        <f t="shared" si="7"/>
        <v>0</v>
      </c>
      <c r="K147" s="51"/>
      <c r="L147" s="16"/>
      <c r="M147" s="49"/>
      <c r="N147" s="52">
        <f t="shared" si="8"/>
        <v>0</v>
      </c>
    </row>
    <row r="148" spans="1:14" s="62" customFormat="1" ht="12.75" x14ac:dyDescent="0.2">
      <c r="A148" s="25" t="s">
        <v>402</v>
      </c>
      <c r="B148" s="63" t="s">
        <v>192</v>
      </c>
      <c r="C148" s="14" t="s">
        <v>13</v>
      </c>
      <c r="D148" s="15">
        <v>1</v>
      </c>
      <c r="E148" s="45">
        <v>186.14</v>
      </c>
      <c r="F148" s="46">
        <f t="shared" si="6"/>
        <v>186.14</v>
      </c>
      <c r="G148" s="47"/>
      <c r="H148" s="58"/>
      <c r="I148" s="49"/>
      <c r="J148" s="50">
        <f t="shared" si="7"/>
        <v>0</v>
      </c>
      <c r="K148" s="51"/>
      <c r="L148" s="16"/>
      <c r="M148" s="49"/>
      <c r="N148" s="52">
        <f t="shared" si="8"/>
        <v>0</v>
      </c>
    </row>
    <row r="149" spans="1:14" s="62" customFormat="1" ht="12.75" x14ac:dyDescent="0.2">
      <c r="A149" s="25" t="s">
        <v>403</v>
      </c>
      <c r="B149" s="63" t="s">
        <v>193</v>
      </c>
      <c r="C149" s="14" t="s">
        <v>13</v>
      </c>
      <c r="D149" s="15">
        <v>15</v>
      </c>
      <c r="E149" s="45">
        <v>2371</v>
      </c>
      <c r="F149" s="46">
        <f t="shared" si="6"/>
        <v>35565</v>
      </c>
      <c r="G149" s="47"/>
      <c r="H149" s="58"/>
      <c r="I149" s="49"/>
      <c r="J149" s="50">
        <f t="shared" si="7"/>
        <v>0</v>
      </c>
      <c r="K149" s="51"/>
      <c r="L149" s="16"/>
      <c r="M149" s="49"/>
      <c r="N149" s="52">
        <f t="shared" si="8"/>
        <v>0</v>
      </c>
    </row>
    <row r="150" spans="1:14" s="62" customFormat="1" ht="12.75" x14ac:dyDescent="0.2">
      <c r="A150" s="25" t="s">
        <v>404</v>
      </c>
      <c r="B150" s="63" t="s">
        <v>194</v>
      </c>
      <c r="C150" s="14" t="s">
        <v>13</v>
      </c>
      <c r="D150" s="15">
        <v>30</v>
      </c>
      <c r="E150" s="45">
        <v>111.96</v>
      </c>
      <c r="F150" s="46">
        <f t="shared" si="6"/>
        <v>3358.7999999999997</v>
      </c>
      <c r="G150" s="47"/>
      <c r="H150" s="58"/>
      <c r="I150" s="49"/>
      <c r="J150" s="50">
        <f t="shared" si="7"/>
        <v>0</v>
      </c>
      <c r="K150" s="51"/>
      <c r="L150" s="16"/>
      <c r="M150" s="49"/>
      <c r="N150" s="52">
        <f t="shared" si="8"/>
        <v>0</v>
      </c>
    </row>
    <row r="151" spans="1:14" s="62" customFormat="1" ht="12.75" x14ac:dyDescent="0.2">
      <c r="A151" s="25" t="s">
        <v>405</v>
      </c>
      <c r="B151" s="63" t="s">
        <v>195</v>
      </c>
      <c r="C151" s="14" t="s">
        <v>13</v>
      </c>
      <c r="D151" s="15">
        <v>5</v>
      </c>
      <c r="E151" s="45">
        <v>107.51</v>
      </c>
      <c r="F151" s="46">
        <f t="shared" si="6"/>
        <v>537.55000000000007</v>
      </c>
      <c r="G151" s="47"/>
      <c r="H151" s="58"/>
      <c r="I151" s="49"/>
      <c r="J151" s="50">
        <f t="shared" si="7"/>
        <v>0</v>
      </c>
      <c r="K151" s="51"/>
      <c r="L151" s="16"/>
      <c r="M151" s="49"/>
      <c r="N151" s="52">
        <f t="shared" si="8"/>
        <v>0</v>
      </c>
    </row>
    <row r="152" spans="1:14" s="62" customFormat="1" ht="12.75" x14ac:dyDescent="0.2">
      <c r="A152" s="25" t="s">
        <v>406</v>
      </c>
      <c r="B152" s="63" t="s">
        <v>196</v>
      </c>
      <c r="C152" s="14" t="s">
        <v>13</v>
      </c>
      <c r="D152" s="15">
        <v>9</v>
      </c>
      <c r="E152" s="45">
        <v>1060</v>
      </c>
      <c r="F152" s="46">
        <f t="shared" si="6"/>
        <v>9540</v>
      </c>
      <c r="G152" s="47"/>
      <c r="H152" s="58"/>
      <c r="I152" s="49"/>
      <c r="J152" s="50">
        <f t="shared" si="7"/>
        <v>0</v>
      </c>
      <c r="K152" s="51"/>
      <c r="L152" s="16"/>
      <c r="M152" s="49"/>
      <c r="N152" s="52">
        <f t="shared" si="8"/>
        <v>0</v>
      </c>
    </row>
    <row r="153" spans="1:14" s="62" customFormat="1" ht="12.75" x14ac:dyDescent="0.2">
      <c r="A153" s="25" t="s">
        <v>407</v>
      </c>
      <c r="B153" s="63" t="s">
        <v>197</v>
      </c>
      <c r="C153" s="14" t="s">
        <v>13</v>
      </c>
      <c r="D153" s="15">
        <v>10</v>
      </c>
      <c r="E153" s="45">
        <v>222.71</v>
      </c>
      <c r="F153" s="46">
        <f t="shared" si="6"/>
        <v>2227.1</v>
      </c>
      <c r="G153" s="47"/>
      <c r="H153" s="58"/>
      <c r="I153" s="49"/>
      <c r="J153" s="50">
        <f t="shared" si="7"/>
        <v>0</v>
      </c>
      <c r="K153" s="51"/>
      <c r="L153" s="16"/>
      <c r="M153" s="49"/>
      <c r="N153" s="52">
        <f t="shared" si="8"/>
        <v>0</v>
      </c>
    </row>
    <row r="154" spans="1:14" s="62" customFormat="1" ht="12.75" x14ac:dyDescent="0.2">
      <c r="A154" s="25" t="s">
        <v>407</v>
      </c>
      <c r="B154" s="63" t="s">
        <v>198</v>
      </c>
      <c r="C154" s="14" t="s">
        <v>13</v>
      </c>
      <c r="D154" s="15">
        <v>10</v>
      </c>
      <c r="E154" s="45">
        <v>175.54</v>
      </c>
      <c r="F154" s="46">
        <f t="shared" si="6"/>
        <v>1755.3999999999999</v>
      </c>
      <c r="G154" s="47"/>
      <c r="H154" s="58"/>
      <c r="I154" s="49"/>
      <c r="J154" s="50">
        <f t="shared" si="7"/>
        <v>0</v>
      </c>
      <c r="K154" s="51"/>
      <c r="L154" s="16"/>
      <c r="M154" s="49"/>
      <c r="N154" s="52">
        <f t="shared" si="8"/>
        <v>0</v>
      </c>
    </row>
    <row r="155" spans="1:14" s="62" customFormat="1" ht="12.75" x14ac:dyDescent="0.2">
      <c r="A155" s="25" t="s">
        <v>408</v>
      </c>
      <c r="B155" s="63" t="s">
        <v>199</v>
      </c>
      <c r="C155" s="14" t="s">
        <v>13</v>
      </c>
      <c r="D155" s="15">
        <v>10</v>
      </c>
      <c r="E155" s="45">
        <v>222.71</v>
      </c>
      <c r="F155" s="46">
        <f t="shared" si="6"/>
        <v>2227.1</v>
      </c>
      <c r="G155" s="47"/>
      <c r="H155" s="58"/>
      <c r="I155" s="49"/>
      <c r="J155" s="50">
        <f t="shared" si="7"/>
        <v>0</v>
      </c>
      <c r="K155" s="51"/>
      <c r="L155" s="16"/>
      <c r="M155" s="49"/>
      <c r="N155" s="52">
        <f t="shared" si="8"/>
        <v>0</v>
      </c>
    </row>
    <row r="156" spans="1:14" s="62" customFormat="1" ht="12.75" x14ac:dyDescent="0.2">
      <c r="A156" s="25" t="s">
        <v>409</v>
      </c>
      <c r="B156" s="63" t="s">
        <v>200</v>
      </c>
      <c r="C156" s="14" t="s">
        <v>13</v>
      </c>
      <c r="D156" s="15">
        <v>15</v>
      </c>
      <c r="E156" s="45">
        <v>311.72000000000003</v>
      </c>
      <c r="F156" s="46">
        <f t="shared" si="6"/>
        <v>4675.8</v>
      </c>
      <c r="G156" s="47"/>
      <c r="H156" s="58"/>
      <c r="I156" s="49"/>
      <c r="J156" s="50">
        <f t="shared" si="7"/>
        <v>0</v>
      </c>
      <c r="K156" s="51"/>
      <c r="L156" s="16"/>
      <c r="M156" s="49"/>
      <c r="N156" s="52">
        <f t="shared" si="8"/>
        <v>0</v>
      </c>
    </row>
    <row r="157" spans="1:14" s="62" customFormat="1" ht="12.75" x14ac:dyDescent="0.2">
      <c r="A157" s="25" t="s">
        <v>410</v>
      </c>
      <c r="B157" s="63" t="s">
        <v>201</v>
      </c>
      <c r="C157" s="14" t="s">
        <v>13</v>
      </c>
      <c r="D157" s="15">
        <v>6</v>
      </c>
      <c r="E157" s="45">
        <v>9.9499999999999993</v>
      </c>
      <c r="F157" s="46">
        <f t="shared" si="6"/>
        <v>59.699999999999996</v>
      </c>
      <c r="G157" s="47"/>
      <c r="H157" s="58"/>
      <c r="I157" s="49"/>
      <c r="J157" s="50">
        <f t="shared" si="7"/>
        <v>0</v>
      </c>
      <c r="K157" s="51"/>
      <c r="L157" s="16"/>
      <c r="M157" s="49"/>
      <c r="N157" s="52">
        <f t="shared" si="8"/>
        <v>0</v>
      </c>
    </row>
    <row r="158" spans="1:14" s="62" customFormat="1" ht="12.75" x14ac:dyDescent="0.2">
      <c r="A158" s="25" t="s">
        <v>410</v>
      </c>
      <c r="B158" s="63" t="s">
        <v>202</v>
      </c>
      <c r="C158" s="14" t="s">
        <v>13</v>
      </c>
      <c r="D158" s="15">
        <v>3</v>
      </c>
      <c r="E158" s="45">
        <v>17.600000000000001</v>
      </c>
      <c r="F158" s="46">
        <f t="shared" si="6"/>
        <v>52.800000000000004</v>
      </c>
      <c r="G158" s="47"/>
      <c r="H158" s="58"/>
      <c r="I158" s="49"/>
      <c r="J158" s="50">
        <f t="shared" si="7"/>
        <v>0</v>
      </c>
      <c r="K158" s="51"/>
      <c r="L158" s="16"/>
      <c r="M158" s="49"/>
      <c r="N158" s="52">
        <f t="shared" si="8"/>
        <v>0</v>
      </c>
    </row>
    <row r="159" spans="1:14" s="62" customFormat="1" ht="12.75" x14ac:dyDescent="0.2">
      <c r="A159" s="25" t="s">
        <v>410</v>
      </c>
      <c r="B159" s="63" t="s">
        <v>203</v>
      </c>
      <c r="C159" s="14" t="s">
        <v>13</v>
      </c>
      <c r="D159" s="15">
        <v>4</v>
      </c>
      <c r="E159" s="45">
        <v>12.2</v>
      </c>
      <c r="F159" s="46">
        <f t="shared" si="6"/>
        <v>48.8</v>
      </c>
      <c r="G159" s="47"/>
      <c r="H159" s="58"/>
      <c r="I159" s="49"/>
      <c r="J159" s="50">
        <f t="shared" si="7"/>
        <v>0</v>
      </c>
      <c r="K159" s="51"/>
      <c r="L159" s="16"/>
      <c r="M159" s="49"/>
      <c r="N159" s="52">
        <f t="shared" si="8"/>
        <v>0</v>
      </c>
    </row>
    <row r="160" spans="1:14" s="62" customFormat="1" ht="12.75" x14ac:dyDescent="0.2">
      <c r="A160" s="25" t="s">
        <v>410</v>
      </c>
      <c r="B160" s="63" t="s">
        <v>204</v>
      </c>
      <c r="C160" s="14" t="s">
        <v>13</v>
      </c>
      <c r="D160" s="15">
        <v>5</v>
      </c>
      <c r="E160" s="45">
        <v>7.3</v>
      </c>
      <c r="F160" s="46">
        <f t="shared" si="6"/>
        <v>36.5</v>
      </c>
      <c r="G160" s="47"/>
      <c r="H160" s="58"/>
      <c r="I160" s="49"/>
      <c r="J160" s="50">
        <f t="shared" si="7"/>
        <v>0</v>
      </c>
      <c r="K160" s="51"/>
      <c r="L160" s="16"/>
      <c r="M160" s="49"/>
      <c r="N160" s="52">
        <f t="shared" si="8"/>
        <v>0</v>
      </c>
    </row>
    <row r="161" spans="1:14" s="62" customFormat="1" ht="12.75" x14ac:dyDescent="0.2">
      <c r="A161" s="25" t="s">
        <v>410</v>
      </c>
      <c r="B161" s="63" t="s">
        <v>205</v>
      </c>
      <c r="C161" s="14" t="s">
        <v>13</v>
      </c>
      <c r="D161" s="15">
        <v>3</v>
      </c>
      <c r="E161" s="45">
        <v>12</v>
      </c>
      <c r="F161" s="46">
        <f t="shared" si="6"/>
        <v>36</v>
      </c>
      <c r="G161" s="47"/>
      <c r="H161" s="58"/>
      <c r="I161" s="49"/>
      <c r="J161" s="50">
        <f t="shared" si="7"/>
        <v>0</v>
      </c>
      <c r="K161" s="51"/>
      <c r="L161" s="16"/>
      <c r="M161" s="49"/>
      <c r="N161" s="52">
        <f t="shared" si="8"/>
        <v>0</v>
      </c>
    </row>
    <row r="162" spans="1:14" s="62" customFormat="1" ht="12.75" x14ac:dyDescent="0.2">
      <c r="A162" s="25" t="s">
        <v>410</v>
      </c>
      <c r="B162" s="63" t="s">
        <v>206</v>
      </c>
      <c r="C162" s="14" t="s">
        <v>13</v>
      </c>
      <c r="D162" s="15">
        <v>2</v>
      </c>
      <c r="E162" s="45">
        <v>10.3</v>
      </c>
      <c r="F162" s="46">
        <f t="shared" si="6"/>
        <v>20.6</v>
      </c>
      <c r="G162" s="47"/>
      <c r="H162" s="58"/>
      <c r="I162" s="49"/>
      <c r="J162" s="50">
        <f t="shared" si="7"/>
        <v>0</v>
      </c>
      <c r="K162" s="51"/>
      <c r="L162" s="16"/>
      <c r="M162" s="49"/>
      <c r="N162" s="52">
        <f t="shared" si="8"/>
        <v>0</v>
      </c>
    </row>
    <row r="163" spans="1:14" s="62" customFormat="1" ht="12.75" x14ac:dyDescent="0.2">
      <c r="A163" s="25" t="s">
        <v>410</v>
      </c>
      <c r="B163" s="63" t="s">
        <v>207</v>
      </c>
      <c r="C163" s="14" t="s">
        <v>13</v>
      </c>
      <c r="D163" s="15">
        <v>2</v>
      </c>
      <c r="E163" s="45">
        <v>6.5</v>
      </c>
      <c r="F163" s="46">
        <f t="shared" si="6"/>
        <v>13</v>
      </c>
      <c r="G163" s="47"/>
      <c r="H163" s="58"/>
      <c r="I163" s="49"/>
      <c r="J163" s="50">
        <f t="shared" si="7"/>
        <v>0</v>
      </c>
      <c r="K163" s="51"/>
      <c r="L163" s="16"/>
      <c r="M163" s="49"/>
      <c r="N163" s="52">
        <f t="shared" si="8"/>
        <v>0</v>
      </c>
    </row>
    <row r="164" spans="1:14" s="62" customFormat="1" ht="12.75" x14ac:dyDescent="0.2">
      <c r="A164" s="25" t="s">
        <v>410</v>
      </c>
      <c r="B164" s="63" t="s">
        <v>208</v>
      </c>
      <c r="C164" s="14" t="s">
        <v>13</v>
      </c>
      <c r="D164" s="15">
        <v>2</v>
      </c>
      <c r="E164" s="45">
        <v>0.28000000000000003</v>
      </c>
      <c r="F164" s="46">
        <f t="shared" si="6"/>
        <v>0.56000000000000005</v>
      </c>
      <c r="G164" s="47"/>
      <c r="H164" s="58"/>
      <c r="I164" s="49"/>
      <c r="J164" s="50">
        <f t="shared" si="7"/>
        <v>0</v>
      </c>
      <c r="K164" s="51"/>
      <c r="L164" s="16"/>
      <c r="M164" s="49"/>
      <c r="N164" s="52">
        <f t="shared" si="8"/>
        <v>0</v>
      </c>
    </row>
    <row r="165" spans="1:14" s="62" customFormat="1" ht="12.75" x14ac:dyDescent="0.2">
      <c r="A165" s="61" t="s">
        <v>410</v>
      </c>
      <c r="B165" s="64" t="s">
        <v>209</v>
      </c>
      <c r="C165" s="14" t="s">
        <v>13</v>
      </c>
      <c r="D165" s="15">
        <v>2</v>
      </c>
      <c r="E165" s="45">
        <v>0.18</v>
      </c>
      <c r="F165" s="46">
        <f t="shared" si="6"/>
        <v>0.36</v>
      </c>
      <c r="G165" s="47"/>
      <c r="H165" s="58"/>
      <c r="I165" s="49"/>
      <c r="J165" s="50">
        <f t="shared" si="7"/>
        <v>0</v>
      </c>
      <c r="K165" s="51"/>
      <c r="L165" s="16"/>
      <c r="M165" s="49"/>
      <c r="N165" s="52">
        <f t="shared" si="8"/>
        <v>0</v>
      </c>
    </row>
    <row r="166" spans="1:14" s="62" customFormat="1" ht="12.75" x14ac:dyDescent="0.2">
      <c r="A166" s="61" t="s">
        <v>411</v>
      </c>
      <c r="B166" s="67" t="s">
        <v>210</v>
      </c>
      <c r="C166" s="14" t="s">
        <v>13</v>
      </c>
      <c r="D166" s="15">
        <v>1</v>
      </c>
      <c r="E166" s="45">
        <v>7.25</v>
      </c>
      <c r="F166" s="46">
        <f t="shared" si="6"/>
        <v>7.25</v>
      </c>
      <c r="G166" s="47"/>
      <c r="H166" s="58"/>
      <c r="I166" s="49"/>
      <c r="J166" s="50">
        <f t="shared" si="7"/>
        <v>0</v>
      </c>
      <c r="K166" s="51"/>
      <c r="L166" s="16"/>
      <c r="M166" s="49"/>
      <c r="N166" s="52">
        <f t="shared" si="8"/>
        <v>0</v>
      </c>
    </row>
    <row r="167" spans="1:14" s="62" customFormat="1" ht="12.75" x14ac:dyDescent="0.2">
      <c r="A167" s="61" t="s">
        <v>412</v>
      </c>
      <c r="B167" s="68" t="s">
        <v>211</v>
      </c>
      <c r="C167" s="14" t="s">
        <v>13</v>
      </c>
      <c r="D167" s="15">
        <v>6</v>
      </c>
      <c r="E167" s="45">
        <v>198.1</v>
      </c>
      <c r="F167" s="46">
        <f t="shared" si="6"/>
        <v>1188.5999999999999</v>
      </c>
      <c r="G167" s="47"/>
      <c r="H167" s="58"/>
      <c r="I167" s="49"/>
      <c r="J167" s="50">
        <f t="shared" si="7"/>
        <v>0</v>
      </c>
      <c r="K167" s="51"/>
      <c r="L167" s="16"/>
      <c r="M167" s="49"/>
      <c r="N167" s="52">
        <f t="shared" si="8"/>
        <v>0</v>
      </c>
    </row>
    <row r="168" spans="1:14" s="62" customFormat="1" ht="12.75" x14ac:dyDescent="0.2">
      <c r="A168" s="61" t="s">
        <v>413</v>
      </c>
      <c r="B168" s="67" t="s">
        <v>212</v>
      </c>
      <c r="C168" s="14" t="s">
        <v>13</v>
      </c>
      <c r="D168" s="15">
        <v>6</v>
      </c>
      <c r="E168" s="45">
        <v>77.459999999999994</v>
      </c>
      <c r="F168" s="46">
        <f t="shared" si="6"/>
        <v>464.76</v>
      </c>
      <c r="G168" s="47"/>
      <c r="H168" s="58"/>
      <c r="I168" s="49"/>
      <c r="J168" s="50">
        <f t="shared" si="7"/>
        <v>0</v>
      </c>
      <c r="K168" s="51"/>
      <c r="L168" s="16"/>
      <c r="M168" s="49"/>
      <c r="N168" s="52">
        <f t="shared" si="8"/>
        <v>0</v>
      </c>
    </row>
    <row r="169" spans="1:14" s="62" customFormat="1" ht="12.75" x14ac:dyDescent="0.2">
      <c r="A169" s="61" t="s">
        <v>414</v>
      </c>
      <c r="B169" s="67" t="s">
        <v>213</v>
      </c>
      <c r="C169" s="14" t="s">
        <v>13</v>
      </c>
      <c r="D169" s="15">
        <v>12</v>
      </c>
      <c r="E169" s="45">
        <v>938.2</v>
      </c>
      <c r="F169" s="46">
        <f t="shared" si="6"/>
        <v>11258.400000000001</v>
      </c>
      <c r="G169" s="47"/>
      <c r="H169" s="58"/>
      <c r="I169" s="49"/>
      <c r="J169" s="50">
        <f t="shared" si="7"/>
        <v>0</v>
      </c>
      <c r="K169" s="51"/>
      <c r="L169" s="16"/>
      <c r="M169" s="49"/>
      <c r="N169" s="52">
        <f t="shared" si="8"/>
        <v>0</v>
      </c>
    </row>
    <row r="170" spans="1:14" s="62" customFormat="1" ht="12.75" x14ac:dyDescent="0.2">
      <c r="A170" s="61" t="s">
        <v>414</v>
      </c>
      <c r="B170" s="68" t="s">
        <v>214</v>
      </c>
      <c r="C170" s="14" t="s">
        <v>13</v>
      </c>
      <c r="D170" s="15">
        <v>18</v>
      </c>
      <c r="E170" s="45">
        <v>549.6</v>
      </c>
      <c r="F170" s="46">
        <f t="shared" si="6"/>
        <v>9892.8000000000011</v>
      </c>
      <c r="G170" s="47"/>
      <c r="H170" s="58"/>
      <c r="I170" s="49"/>
      <c r="J170" s="50">
        <f t="shared" si="7"/>
        <v>0</v>
      </c>
      <c r="K170" s="51"/>
      <c r="L170" s="16"/>
      <c r="M170" s="49"/>
      <c r="N170" s="52">
        <f t="shared" si="8"/>
        <v>0</v>
      </c>
    </row>
    <row r="171" spans="1:14" s="62" customFormat="1" ht="12.75" x14ac:dyDescent="0.2">
      <c r="A171" s="61" t="s">
        <v>34</v>
      </c>
      <c r="B171" s="67" t="s">
        <v>215</v>
      </c>
      <c r="C171" s="14" t="s">
        <v>13</v>
      </c>
      <c r="D171" s="15">
        <v>3</v>
      </c>
      <c r="E171" s="45">
        <v>2180</v>
      </c>
      <c r="F171" s="46">
        <f t="shared" si="6"/>
        <v>6540</v>
      </c>
      <c r="G171" s="47"/>
      <c r="H171" s="58"/>
      <c r="I171" s="49"/>
      <c r="J171" s="50">
        <f t="shared" si="7"/>
        <v>0</v>
      </c>
      <c r="K171" s="51"/>
      <c r="L171" s="16"/>
      <c r="M171" s="49"/>
      <c r="N171" s="52">
        <f t="shared" si="8"/>
        <v>0</v>
      </c>
    </row>
    <row r="172" spans="1:14" s="62" customFormat="1" ht="12.75" x14ac:dyDescent="0.2">
      <c r="A172" s="61" t="s">
        <v>415</v>
      </c>
      <c r="B172" s="67" t="s">
        <v>216</v>
      </c>
      <c r="C172" s="14" t="s">
        <v>13</v>
      </c>
      <c r="D172" s="15">
        <v>8</v>
      </c>
      <c r="E172" s="45">
        <v>2130</v>
      </c>
      <c r="F172" s="46">
        <f t="shared" si="6"/>
        <v>17040</v>
      </c>
      <c r="G172" s="47"/>
      <c r="H172" s="58"/>
      <c r="I172" s="49"/>
      <c r="J172" s="50">
        <f t="shared" si="7"/>
        <v>0</v>
      </c>
      <c r="K172" s="51"/>
      <c r="L172" s="16"/>
      <c r="M172" s="49"/>
      <c r="N172" s="52">
        <f t="shared" si="8"/>
        <v>0</v>
      </c>
    </row>
    <row r="173" spans="1:14" s="62" customFormat="1" ht="12.75" x14ac:dyDescent="0.2">
      <c r="A173" s="61" t="s">
        <v>416</v>
      </c>
      <c r="B173" s="67" t="s">
        <v>217</v>
      </c>
      <c r="C173" s="14" t="s">
        <v>13</v>
      </c>
      <c r="D173" s="15">
        <v>100</v>
      </c>
      <c r="E173" s="45">
        <v>2.75</v>
      </c>
      <c r="F173" s="46">
        <f t="shared" si="6"/>
        <v>275</v>
      </c>
      <c r="G173" s="47"/>
      <c r="H173" s="58"/>
      <c r="I173" s="49"/>
      <c r="J173" s="50">
        <f t="shared" si="7"/>
        <v>0</v>
      </c>
      <c r="K173" s="51"/>
      <c r="L173" s="16"/>
      <c r="M173" s="49"/>
      <c r="N173" s="52">
        <f t="shared" si="8"/>
        <v>0</v>
      </c>
    </row>
    <row r="174" spans="1:14" s="62" customFormat="1" ht="12.75" x14ac:dyDescent="0.2">
      <c r="A174" s="61" t="s">
        <v>35</v>
      </c>
      <c r="B174" s="67" t="s">
        <v>218</v>
      </c>
      <c r="C174" s="14" t="s">
        <v>13</v>
      </c>
      <c r="D174" s="15">
        <v>2</v>
      </c>
      <c r="E174" s="45">
        <v>1097.5</v>
      </c>
      <c r="F174" s="46">
        <f t="shared" si="6"/>
        <v>2195</v>
      </c>
      <c r="G174" s="47"/>
      <c r="H174" s="58"/>
      <c r="I174" s="49"/>
      <c r="J174" s="50">
        <f t="shared" si="7"/>
        <v>0</v>
      </c>
      <c r="K174" s="51"/>
      <c r="L174" s="16"/>
      <c r="M174" s="49"/>
      <c r="N174" s="52">
        <f t="shared" si="8"/>
        <v>0</v>
      </c>
    </row>
    <row r="175" spans="1:14" s="62" customFormat="1" ht="12.75" x14ac:dyDescent="0.2">
      <c r="A175" s="61" t="s">
        <v>417</v>
      </c>
      <c r="B175" s="67" t="s">
        <v>219</v>
      </c>
      <c r="C175" s="14" t="s">
        <v>13</v>
      </c>
      <c r="D175" s="15">
        <v>1</v>
      </c>
      <c r="E175" s="45">
        <v>2317</v>
      </c>
      <c r="F175" s="46">
        <f t="shared" si="6"/>
        <v>2317</v>
      </c>
      <c r="G175" s="47"/>
      <c r="H175" s="58"/>
      <c r="I175" s="49"/>
      <c r="J175" s="50">
        <f t="shared" si="7"/>
        <v>0</v>
      </c>
      <c r="K175" s="51"/>
      <c r="L175" s="16"/>
      <c r="M175" s="49"/>
      <c r="N175" s="52">
        <f t="shared" si="8"/>
        <v>0</v>
      </c>
    </row>
    <row r="176" spans="1:14" s="62" customFormat="1" ht="12.75" x14ac:dyDescent="0.2">
      <c r="A176" s="61" t="s">
        <v>417</v>
      </c>
      <c r="B176" s="67" t="s">
        <v>220</v>
      </c>
      <c r="C176" s="14" t="s">
        <v>13</v>
      </c>
      <c r="D176" s="15">
        <v>1</v>
      </c>
      <c r="E176" s="45">
        <v>2285.71</v>
      </c>
      <c r="F176" s="46">
        <f t="shared" si="6"/>
        <v>2285.71</v>
      </c>
      <c r="G176" s="47"/>
      <c r="H176" s="58"/>
      <c r="I176" s="49"/>
      <c r="J176" s="50">
        <f t="shared" si="7"/>
        <v>0</v>
      </c>
      <c r="K176" s="51"/>
      <c r="L176" s="16"/>
      <c r="M176" s="49"/>
      <c r="N176" s="52">
        <f t="shared" si="8"/>
        <v>0</v>
      </c>
    </row>
    <row r="177" spans="1:14" s="62" customFormat="1" ht="12.75" x14ac:dyDescent="0.2">
      <c r="A177" s="61" t="s">
        <v>36</v>
      </c>
      <c r="B177" s="67" t="s">
        <v>221</v>
      </c>
      <c r="C177" s="14" t="s">
        <v>13</v>
      </c>
      <c r="D177" s="15">
        <v>1</v>
      </c>
      <c r="E177" s="45">
        <v>1050</v>
      </c>
      <c r="F177" s="46">
        <f t="shared" si="6"/>
        <v>1050</v>
      </c>
      <c r="G177" s="47"/>
      <c r="H177" s="58"/>
      <c r="I177" s="49"/>
      <c r="J177" s="50">
        <f t="shared" si="7"/>
        <v>0</v>
      </c>
      <c r="K177" s="51"/>
      <c r="L177" s="16"/>
      <c r="M177" s="49"/>
      <c r="N177" s="52">
        <f t="shared" si="8"/>
        <v>0</v>
      </c>
    </row>
    <row r="178" spans="1:14" s="62" customFormat="1" ht="12.75" x14ac:dyDescent="0.2">
      <c r="A178" s="61" t="s">
        <v>36</v>
      </c>
      <c r="B178" s="67" t="s">
        <v>222</v>
      </c>
      <c r="C178" s="14" t="s">
        <v>13</v>
      </c>
      <c r="D178" s="15">
        <v>1</v>
      </c>
      <c r="E178" s="45">
        <v>456</v>
      </c>
      <c r="F178" s="46">
        <f t="shared" si="6"/>
        <v>456</v>
      </c>
      <c r="G178" s="47"/>
      <c r="H178" s="58"/>
      <c r="I178" s="49"/>
      <c r="J178" s="50">
        <f t="shared" si="7"/>
        <v>0</v>
      </c>
      <c r="K178" s="51"/>
      <c r="L178" s="16"/>
      <c r="M178" s="49"/>
      <c r="N178" s="52">
        <f t="shared" si="8"/>
        <v>0</v>
      </c>
    </row>
    <row r="179" spans="1:14" s="62" customFormat="1" ht="12.75" x14ac:dyDescent="0.2">
      <c r="A179" s="61" t="s">
        <v>37</v>
      </c>
      <c r="B179" s="67" t="s">
        <v>223</v>
      </c>
      <c r="C179" s="14" t="s">
        <v>13</v>
      </c>
      <c r="D179" s="15">
        <v>1</v>
      </c>
      <c r="E179" s="45">
        <v>610</v>
      </c>
      <c r="F179" s="46">
        <f t="shared" si="6"/>
        <v>610</v>
      </c>
      <c r="G179" s="47"/>
      <c r="H179" s="58"/>
      <c r="I179" s="49"/>
      <c r="J179" s="50">
        <f t="shared" si="7"/>
        <v>0</v>
      </c>
      <c r="K179" s="51"/>
      <c r="L179" s="16"/>
      <c r="M179" s="49"/>
      <c r="N179" s="52">
        <f t="shared" si="8"/>
        <v>0</v>
      </c>
    </row>
    <row r="180" spans="1:14" s="62" customFormat="1" ht="12.75" x14ac:dyDescent="0.2">
      <c r="A180" s="61" t="s">
        <v>418</v>
      </c>
      <c r="B180" s="67" t="s">
        <v>224</v>
      </c>
      <c r="C180" s="14" t="s">
        <v>13</v>
      </c>
      <c r="D180" s="15">
        <v>12</v>
      </c>
      <c r="E180" s="45">
        <v>20.32</v>
      </c>
      <c r="F180" s="46">
        <f t="shared" si="6"/>
        <v>243.84</v>
      </c>
      <c r="G180" s="47"/>
      <c r="H180" s="58"/>
      <c r="I180" s="49"/>
      <c r="J180" s="50">
        <f t="shared" si="7"/>
        <v>0</v>
      </c>
      <c r="K180" s="51"/>
      <c r="L180" s="16"/>
      <c r="M180" s="49"/>
      <c r="N180" s="52">
        <f t="shared" si="8"/>
        <v>0</v>
      </c>
    </row>
    <row r="181" spans="1:14" s="62" customFormat="1" ht="12.75" x14ac:dyDescent="0.2">
      <c r="A181" s="61" t="s">
        <v>419</v>
      </c>
      <c r="B181" s="67" t="s">
        <v>225</v>
      </c>
      <c r="C181" s="14" t="s">
        <v>13</v>
      </c>
      <c r="D181" s="15">
        <v>10</v>
      </c>
      <c r="E181" s="45">
        <v>273</v>
      </c>
      <c r="F181" s="46">
        <f t="shared" si="6"/>
        <v>2730</v>
      </c>
      <c r="G181" s="47"/>
      <c r="H181" s="58"/>
      <c r="I181" s="49"/>
      <c r="J181" s="50">
        <f t="shared" si="7"/>
        <v>0</v>
      </c>
      <c r="K181" s="51"/>
      <c r="L181" s="16"/>
      <c r="M181" s="49"/>
      <c r="N181" s="52">
        <f t="shared" si="8"/>
        <v>0</v>
      </c>
    </row>
    <row r="182" spans="1:14" s="62" customFormat="1" ht="12.75" x14ac:dyDescent="0.2">
      <c r="A182" s="61" t="s">
        <v>419</v>
      </c>
      <c r="B182" s="67" t="s">
        <v>226</v>
      </c>
      <c r="C182" s="14" t="s">
        <v>13</v>
      </c>
      <c r="D182" s="15">
        <v>10</v>
      </c>
      <c r="E182" s="45">
        <v>214</v>
      </c>
      <c r="F182" s="46">
        <f t="shared" si="6"/>
        <v>2140</v>
      </c>
      <c r="G182" s="47"/>
      <c r="H182" s="58"/>
      <c r="I182" s="49"/>
      <c r="J182" s="50">
        <f t="shared" si="7"/>
        <v>0</v>
      </c>
      <c r="K182" s="51"/>
      <c r="L182" s="16"/>
      <c r="M182" s="49"/>
      <c r="N182" s="52">
        <f t="shared" si="8"/>
        <v>0</v>
      </c>
    </row>
    <row r="183" spans="1:14" s="62" customFormat="1" ht="12.75" x14ac:dyDescent="0.2">
      <c r="A183" s="61" t="s">
        <v>420</v>
      </c>
      <c r="B183" s="68" t="s">
        <v>227</v>
      </c>
      <c r="C183" s="14" t="s">
        <v>13</v>
      </c>
      <c r="D183" s="15">
        <v>1</v>
      </c>
      <c r="E183" s="45">
        <v>2.4500000000000002</v>
      </c>
      <c r="F183" s="46">
        <f t="shared" si="6"/>
        <v>2.4500000000000002</v>
      </c>
      <c r="G183" s="47"/>
      <c r="H183" s="58"/>
      <c r="I183" s="49"/>
      <c r="J183" s="50">
        <f t="shared" si="7"/>
        <v>0</v>
      </c>
      <c r="K183" s="51"/>
      <c r="L183" s="16"/>
      <c r="M183" s="49"/>
      <c r="N183" s="52">
        <f t="shared" si="8"/>
        <v>0</v>
      </c>
    </row>
    <row r="184" spans="1:14" s="62" customFormat="1" ht="12.75" x14ac:dyDescent="0.2">
      <c r="A184" s="61" t="s">
        <v>38</v>
      </c>
      <c r="B184" s="68" t="s">
        <v>228</v>
      </c>
      <c r="C184" s="14" t="s">
        <v>13</v>
      </c>
      <c r="D184" s="15">
        <v>12</v>
      </c>
      <c r="E184" s="45">
        <v>575.04999999999995</v>
      </c>
      <c r="F184" s="46">
        <f t="shared" si="6"/>
        <v>6900.5999999999995</v>
      </c>
      <c r="G184" s="47"/>
      <c r="H184" s="58"/>
      <c r="I184" s="49"/>
      <c r="J184" s="50">
        <f t="shared" si="7"/>
        <v>0</v>
      </c>
      <c r="K184" s="51"/>
      <c r="L184" s="16"/>
      <c r="M184" s="49"/>
      <c r="N184" s="52">
        <f t="shared" si="8"/>
        <v>0</v>
      </c>
    </row>
    <row r="185" spans="1:14" s="62" customFormat="1" ht="12.75" x14ac:dyDescent="0.2">
      <c r="A185" s="61" t="s">
        <v>421</v>
      </c>
      <c r="B185" s="67" t="s">
        <v>229</v>
      </c>
      <c r="C185" s="14" t="s">
        <v>13</v>
      </c>
      <c r="D185" s="15">
        <v>1</v>
      </c>
      <c r="E185" s="45">
        <v>525</v>
      </c>
      <c r="F185" s="46">
        <f t="shared" si="6"/>
        <v>525</v>
      </c>
      <c r="G185" s="47"/>
      <c r="H185" s="58"/>
      <c r="I185" s="49"/>
      <c r="J185" s="50">
        <f t="shared" si="7"/>
        <v>0</v>
      </c>
      <c r="K185" s="51"/>
      <c r="L185" s="16"/>
      <c r="M185" s="49"/>
      <c r="N185" s="52">
        <f t="shared" si="8"/>
        <v>0</v>
      </c>
    </row>
    <row r="186" spans="1:14" s="62" customFormat="1" ht="12.75" x14ac:dyDescent="0.2">
      <c r="A186" s="61" t="s">
        <v>422</v>
      </c>
      <c r="B186" s="67" t="s">
        <v>230</v>
      </c>
      <c r="C186" s="14" t="s">
        <v>13</v>
      </c>
      <c r="D186" s="15">
        <v>30</v>
      </c>
      <c r="E186" s="45">
        <v>9.35</v>
      </c>
      <c r="F186" s="46">
        <f t="shared" si="6"/>
        <v>280.5</v>
      </c>
      <c r="G186" s="47"/>
      <c r="H186" s="58"/>
      <c r="I186" s="49"/>
      <c r="J186" s="50">
        <f t="shared" si="7"/>
        <v>0</v>
      </c>
      <c r="K186" s="51"/>
      <c r="L186" s="16"/>
      <c r="M186" s="49"/>
      <c r="N186" s="52">
        <f t="shared" si="8"/>
        <v>0</v>
      </c>
    </row>
    <row r="187" spans="1:14" s="62" customFormat="1" ht="12.75" x14ac:dyDescent="0.2">
      <c r="A187" s="61" t="s">
        <v>39</v>
      </c>
      <c r="B187" s="67" t="s">
        <v>231</v>
      </c>
      <c r="C187" s="14" t="s">
        <v>13</v>
      </c>
      <c r="D187" s="15">
        <v>18</v>
      </c>
      <c r="E187" s="45">
        <v>7.42</v>
      </c>
      <c r="F187" s="46">
        <f t="shared" si="6"/>
        <v>133.56</v>
      </c>
      <c r="G187" s="47"/>
      <c r="H187" s="58"/>
      <c r="I187" s="49"/>
      <c r="J187" s="50">
        <f t="shared" si="7"/>
        <v>0</v>
      </c>
      <c r="K187" s="51"/>
      <c r="L187" s="16"/>
      <c r="M187" s="49"/>
      <c r="N187" s="52">
        <f t="shared" si="8"/>
        <v>0</v>
      </c>
    </row>
    <row r="188" spans="1:14" s="62" customFormat="1" ht="12.75" x14ac:dyDescent="0.2">
      <c r="A188" s="61" t="s">
        <v>423</v>
      </c>
      <c r="B188" s="67" t="s">
        <v>232</v>
      </c>
      <c r="C188" s="14" t="s">
        <v>13</v>
      </c>
      <c r="D188" s="15">
        <v>8</v>
      </c>
      <c r="E188" s="45">
        <v>1703</v>
      </c>
      <c r="F188" s="46">
        <f t="shared" si="6"/>
        <v>13624</v>
      </c>
      <c r="G188" s="47"/>
      <c r="H188" s="58"/>
      <c r="I188" s="49"/>
      <c r="J188" s="50">
        <f t="shared" si="7"/>
        <v>0</v>
      </c>
      <c r="K188" s="51"/>
      <c r="L188" s="16"/>
      <c r="M188" s="49"/>
      <c r="N188" s="52">
        <f t="shared" si="8"/>
        <v>0</v>
      </c>
    </row>
    <row r="189" spans="1:14" s="62" customFormat="1" ht="12.75" x14ac:dyDescent="0.2">
      <c r="A189" s="61" t="s">
        <v>423</v>
      </c>
      <c r="B189" s="67" t="s">
        <v>233</v>
      </c>
      <c r="C189" s="14" t="s">
        <v>13</v>
      </c>
      <c r="D189" s="15">
        <v>6</v>
      </c>
      <c r="E189" s="45">
        <v>3753.9</v>
      </c>
      <c r="F189" s="46">
        <f t="shared" si="6"/>
        <v>22523.4</v>
      </c>
      <c r="G189" s="47"/>
      <c r="H189" s="58"/>
      <c r="I189" s="49"/>
      <c r="J189" s="50">
        <f t="shared" si="7"/>
        <v>0</v>
      </c>
      <c r="K189" s="51"/>
      <c r="L189" s="16"/>
      <c r="M189" s="49"/>
      <c r="N189" s="52">
        <f t="shared" si="8"/>
        <v>0</v>
      </c>
    </row>
    <row r="190" spans="1:14" s="62" customFormat="1" ht="12.75" x14ac:dyDescent="0.2">
      <c r="A190" s="61" t="s">
        <v>424</v>
      </c>
      <c r="B190" s="67" t="s">
        <v>234</v>
      </c>
      <c r="C190" s="14" t="s">
        <v>13</v>
      </c>
      <c r="D190" s="15">
        <v>2</v>
      </c>
      <c r="E190" s="45">
        <v>400</v>
      </c>
      <c r="F190" s="46">
        <f t="shared" si="6"/>
        <v>800</v>
      </c>
      <c r="G190" s="47"/>
      <c r="H190" s="58"/>
      <c r="I190" s="49"/>
      <c r="J190" s="50">
        <f t="shared" si="7"/>
        <v>0</v>
      </c>
      <c r="K190" s="51"/>
      <c r="L190" s="16"/>
      <c r="M190" s="49"/>
      <c r="N190" s="52">
        <f t="shared" si="8"/>
        <v>0</v>
      </c>
    </row>
    <row r="191" spans="1:14" s="62" customFormat="1" ht="12.75" x14ac:dyDescent="0.2">
      <c r="A191" s="61" t="s">
        <v>425</v>
      </c>
      <c r="B191" s="67" t="s">
        <v>235</v>
      </c>
      <c r="C191" s="14" t="s">
        <v>13</v>
      </c>
      <c r="D191" s="15">
        <v>22</v>
      </c>
      <c r="E191" s="45">
        <v>1429</v>
      </c>
      <c r="F191" s="46">
        <f t="shared" si="6"/>
        <v>31438</v>
      </c>
      <c r="G191" s="47"/>
      <c r="H191" s="58"/>
      <c r="I191" s="49"/>
      <c r="J191" s="50">
        <f t="shared" si="7"/>
        <v>0</v>
      </c>
      <c r="K191" s="51"/>
      <c r="L191" s="16"/>
      <c r="M191" s="49"/>
      <c r="N191" s="52">
        <f t="shared" si="8"/>
        <v>0</v>
      </c>
    </row>
    <row r="192" spans="1:14" s="62" customFormat="1" ht="12.75" x14ac:dyDescent="0.2">
      <c r="A192" s="61" t="s">
        <v>426</v>
      </c>
      <c r="B192" s="67" t="s">
        <v>236</v>
      </c>
      <c r="C192" s="14" t="s">
        <v>13</v>
      </c>
      <c r="D192" s="15">
        <v>25</v>
      </c>
      <c r="E192" s="45">
        <v>103.9</v>
      </c>
      <c r="F192" s="46">
        <f t="shared" si="6"/>
        <v>2597.5</v>
      </c>
      <c r="G192" s="47"/>
      <c r="H192" s="58"/>
      <c r="I192" s="49"/>
      <c r="J192" s="50">
        <f t="shared" si="7"/>
        <v>0</v>
      </c>
      <c r="K192" s="51"/>
      <c r="L192" s="16"/>
      <c r="M192" s="49"/>
      <c r="N192" s="52">
        <f t="shared" si="8"/>
        <v>0</v>
      </c>
    </row>
    <row r="193" spans="1:14" s="62" customFormat="1" ht="12.75" x14ac:dyDescent="0.2">
      <c r="A193" s="61" t="s">
        <v>427</v>
      </c>
      <c r="B193" s="68" t="s">
        <v>237</v>
      </c>
      <c r="C193" s="14" t="s">
        <v>13</v>
      </c>
      <c r="D193" s="15">
        <v>24</v>
      </c>
      <c r="E193" s="45">
        <v>4.9800000000000004</v>
      </c>
      <c r="F193" s="46">
        <f t="shared" si="6"/>
        <v>119.52000000000001</v>
      </c>
      <c r="G193" s="47"/>
      <c r="H193" s="58"/>
      <c r="I193" s="49"/>
      <c r="J193" s="50">
        <f t="shared" si="7"/>
        <v>0</v>
      </c>
      <c r="K193" s="51"/>
      <c r="L193" s="16"/>
      <c r="M193" s="49"/>
      <c r="N193" s="52">
        <f t="shared" si="8"/>
        <v>0</v>
      </c>
    </row>
    <row r="194" spans="1:14" s="62" customFormat="1" ht="12.75" x14ac:dyDescent="0.2">
      <c r="A194" s="61" t="s">
        <v>428</v>
      </c>
      <c r="B194" s="67" t="s">
        <v>238</v>
      </c>
      <c r="C194" s="14" t="s">
        <v>13</v>
      </c>
      <c r="D194" s="15">
        <v>15</v>
      </c>
      <c r="E194" s="45">
        <v>375.5</v>
      </c>
      <c r="F194" s="46">
        <f t="shared" si="6"/>
        <v>5632.5</v>
      </c>
      <c r="G194" s="47"/>
      <c r="H194" s="58"/>
      <c r="I194" s="49"/>
      <c r="J194" s="50">
        <f t="shared" si="7"/>
        <v>0</v>
      </c>
      <c r="K194" s="51"/>
      <c r="L194" s="16"/>
      <c r="M194" s="49"/>
      <c r="N194" s="52">
        <f t="shared" si="8"/>
        <v>0</v>
      </c>
    </row>
    <row r="195" spans="1:14" s="62" customFormat="1" ht="12.75" x14ac:dyDescent="0.2">
      <c r="A195" s="61" t="s">
        <v>429</v>
      </c>
      <c r="B195" s="67" t="s">
        <v>239</v>
      </c>
      <c r="C195" s="14" t="s">
        <v>13</v>
      </c>
      <c r="D195" s="15">
        <v>1</v>
      </c>
      <c r="E195" s="45">
        <v>108</v>
      </c>
      <c r="F195" s="46">
        <f t="shared" si="6"/>
        <v>108</v>
      </c>
      <c r="G195" s="47"/>
      <c r="H195" s="58"/>
      <c r="I195" s="49"/>
      <c r="J195" s="50">
        <f t="shared" si="7"/>
        <v>0</v>
      </c>
      <c r="K195" s="51"/>
      <c r="L195" s="16"/>
      <c r="M195" s="49"/>
      <c r="N195" s="52">
        <f t="shared" si="8"/>
        <v>0</v>
      </c>
    </row>
    <row r="196" spans="1:14" s="62" customFormat="1" ht="12.75" x14ac:dyDescent="0.2">
      <c r="A196" s="61" t="s">
        <v>430</v>
      </c>
      <c r="B196" s="67" t="s">
        <v>240</v>
      </c>
      <c r="C196" s="14" t="s">
        <v>13</v>
      </c>
      <c r="D196" s="15">
        <v>1</v>
      </c>
      <c r="E196" s="45">
        <v>108</v>
      </c>
      <c r="F196" s="46">
        <f t="shared" ref="F196:F266" si="9">D196*E196</f>
        <v>108</v>
      </c>
      <c r="G196" s="47"/>
      <c r="H196" s="58"/>
      <c r="I196" s="49"/>
      <c r="J196" s="50">
        <f t="shared" si="7"/>
        <v>0</v>
      </c>
      <c r="K196" s="51"/>
      <c r="L196" s="16"/>
      <c r="M196" s="49"/>
      <c r="N196" s="52">
        <f t="shared" si="8"/>
        <v>0</v>
      </c>
    </row>
    <row r="197" spans="1:14" s="62" customFormat="1" ht="12.75" x14ac:dyDescent="0.2">
      <c r="A197" s="61" t="s">
        <v>431</v>
      </c>
      <c r="B197" s="67" t="s">
        <v>241</v>
      </c>
      <c r="C197" s="14" t="s">
        <v>13</v>
      </c>
      <c r="D197" s="15">
        <v>2</v>
      </c>
      <c r="E197" s="45">
        <v>128</v>
      </c>
      <c r="F197" s="46">
        <f t="shared" si="9"/>
        <v>256</v>
      </c>
      <c r="G197" s="47"/>
      <c r="H197" s="58"/>
      <c r="I197" s="49"/>
      <c r="J197" s="50">
        <f t="shared" si="7"/>
        <v>0</v>
      </c>
      <c r="K197" s="51"/>
      <c r="L197" s="16"/>
      <c r="M197" s="49"/>
      <c r="N197" s="52">
        <f t="shared" si="8"/>
        <v>0</v>
      </c>
    </row>
    <row r="198" spans="1:14" s="62" customFormat="1" ht="12.75" x14ac:dyDescent="0.2">
      <c r="A198" s="61" t="s">
        <v>432</v>
      </c>
      <c r="B198" s="67" t="s">
        <v>242</v>
      </c>
      <c r="C198" s="14" t="s">
        <v>13</v>
      </c>
      <c r="D198" s="15">
        <v>6</v>
      </c>
      <c r="E198" s="45">
        <v>391.66</v>
      </c>
      <c r="F198" s="46">
        <f t="shared" si="9"/>
        <v>2349.96</v>
      </c>
      <c r="G198" s="47"/>
      <c r="H198" s="58"/>
      <c r="I198" s="49"/>
      <c r="J198" s="50">
        <f t="shared" ref="J198:J261" si="10">I198*D198</f>
        <v>0</v>
      </c>
      <c r="K198" s="51"/>
      <c r="L198" s="16"/>
      <c r="M198" s="49"/>
      <c r="N198" s="52">
        <f t="shared" ref="N198:N261" si="11">M198*D198</f>
        <v>0</v>
      </c>
    </row>
    <row r="199" spans="1:14" s="62" customFormat="1" ht="12.75" x14ac:dyDescent="0.2">
      <c r="A199" s="61" t="s">
        <v>433</v>
      </c>
      <c r="B199" s="68" t="s">
        <v>172</v>
      </c>
      <c r="C199" s="14" t="s">
        <v>13</v>
      </c>
      <c r="D199" s="15">
        <v>5</v>
      </c>
      <c r="E199" s="45">
        <v>377.52</v>
      </c>
      <c r="F199" s="46">
        <f t="shared" si="9"/>
        <v>1887.6</v>
      </c>
      <c r="G199" s="47"/>
      <c r="H199" s="58"/>
      <c r="I199" s="49"/>
      <c r="J199" s="50">
        <f t="shared" si="10"/>
        <v>0</v>
      </c>
      <c r="K199" s="51"/>
      <c r="L199" s="16"/>
      <c r="M199" s="49"/>
      <c r="N199" s="52">
        <f t="shared" si="11"/>
        <v>0</v>
      </c>
    </row>
    <row r="200" spans="1:14" s="62" customFormat="1" ht="12.75" x14ac:dyDescent="0.2">
      <c r="A200" s="61" t="s">
        <v>434</v>
      </c>
      <c r="B200" s="67" t="s">
        <v>243</v>
      </c>
      <c r="C200" s="14" t="s">
        <v>13</v>
      </c>
      <c r="D200" s="15">
        <v>28</v>
      </c>
      <c r="E200" s="45">
        <v>48.4</v>
      </c>
      <c r="F200" s="46">
        <f t="shared" si="9"/>
        <v>1355.2</v>
      </c>
      <c r="G200" s="47"/>
      <c r="H200" s="58"/>
      <c r="I200" s="49"/>
      <c r="J200" s="50">
        <f t="shared" si="10"/>
        <v>0</v>
      </c>
      <c r="K200" s="51"/>
      <c r="L200" s="16"/>
      <c r="M200" s="49"/>
      <c r="N200" s="52">
        <f t="shared" si="11"/>
        <v>0</v>
      </c>
    </row>
    <row r="201" spans="1:14" s="62" customFormat="1" ht="12.75" x14ac:dyDescent="0.2">
      <c r="A201" s="61" t="s">
        <v>435</v>
      </c>
      <c r="B201" s="67" t="s">
        <v>244</v>
      </c>
      <c r="C201" s="14" t="s">
        <v>13</v>
      </c>
      <c r="D201" s="15">
        <v>7</v>
      </c>
      <c r="E201" s="45">
        <v>1095</v>
      </c>
      <c r="F201" s="46">
        <f t="shared" si="9"/>
        <v>7665</v>
      </c>
      <c r="G201" s="47"/>
      <c r="H201" s="58"/>
      <c r="I201" s="49"/>
      <c r="J201" s="50">
        <f t="shared" si="10"/>
        <v>0</v>
      </c>
      <c r="K201" s="51"/>
      <c r="L201" s="16"/>
      <c r="M201" s="49"/>
      <c r="N201" s="52">
        <f t="shared" si="11"/>
        <v>0</v>
      </c>
    </row>
    <row r="202" spans="1:14" s="62" customFormat="1" ht="12.75" x14ac:dyDescent="0.2">
      <c r="A202" s="61" t="s">
        <v>436</v>
      </c>
      <c r="B202" s="67" t="s">
        <v>245</v>
      </c>
      <c r="C202" s="14" t="s">
        <v>13</v>
      </c>
      <c r="D202" s="15">
        <v>6</v>
      </c>
      <c r="E202" s="45">
        <v>1116</v>
      </c>
      <c r="F202" s="46">
        <f t="shared" si="9"/>
        <v>6696</v>
      </c>
      <c r="G202" s="47"/>
      <c r="H202" s="58"/>
      <c r="I202" s="49"/>
      <c r="J202" s="50">
        <f t="shared" si="10"/>
        <v>0</v>
      </c>
      <c r="K202" s="51"/>
      <c r="L202" s="16"/>
      <c r="M202" s="49"/>
      <c r="N202" s="52">
        <f t="shared" si="11"/>
        <v>0</v>
      </c>
    </row>
    <row r="203" spans="1:14" s="62" customFormat="1" ht="12.75" x14ac:dyDescent="0.2">
      <c r="A203" s="61" t="s">
        <v>437</v>
      </c>
      <c r="B203" s="67" t="s">
        <v>246</v>
      </c>
      <c r="C203" s="14" t="s">
        <v>13</v>
      </c>
      <c r="D203" s="15">
        <v>30</v>
      </c>
      <c r="E203" s="45">
        <v>21.5</v>
      </c>
      <c r="F203" s="46">
        <f t="shared" si="9"/>
        <v>645</v>
      </c>
      <c r="G203" s="47"/>
      <c r="H203" s="58"/>
      <c r="I203" s="49"/>
      <c r="J203" s="50">
        <f t="shared" si="10"/>
        <v>0</v>
      </c>
      <c r="K203" s="51"/>
      <c r="L203" s="16"/>
      <c r="M203" s="49"/>
      <c r="N203" s="52">
        <f t="shared" si="11"/>
        <v>0</v>
      </c>
    </row>
    <row r="204" spans="1:14" s="62" customFormat="1" ht="12.75" x14ac:dyDescent="0.2">
      <c r="A204" s="61" t="s">
        <v>438</v>
      </c>
      <c r="B204" s="68" t="s">
        <v>247</v>
      </c>
      <c r="C204" s="14" t="s">
        <v>13</v>
      </c>
      <c r="D204" s="15">
        <v>20</v>
      </c>
      <c r="E204" s="45">
        <v>49.4</v>
      </c>
      <c r="F204" s="46">
        <f t="shared" si="9"/>
        <v>988</v>
      </c>
      <c r="G204" s="47"/>
      <c r="H204" s="58"/>
      <c r="I204" s="49"/>
      <c r="J204" s="50">
        <f t="shared" si="10"/>
        <v>0</v>
      </c>
      <c r="K204" s="51"/>
      <c r="L204" s="16"/>
      <c r="M204" s="49"/>
      <c r="N204" s="52">
        <f t="shared" si="11"/>
        <v>0</v>
      </c>
    </row>
    <row r="205" spans="1:14" s="62" customFormat="1" ht="12.75" x14ac:dyDescent="0.2">
      <c r="A205" s="61" t="s">
        <v>439</v>
      </c>
      <c r="B205" s="67" t="s">
        <v>248</v>
      </c>
      <c r="C205" s="14" t="s">
        <v>13</v>
      </c>
      <c r="D205" s="15">
        <v>100</v>
      </c>
      <c r="E205" s="45">
        <v>30.87</v>
      </c>
      <c r="F205" s="46">
        <f t="shared" si="9"/>
        <v>3087</v>
      </c>
      <c r="G205" s="47"/>
      <c r="H205" s="58"/>
      <c r="I205" s="49"/>
      <c r="J205" s="50">
        <f t="shared" si="10"/>
        <v>0</v>
      </c>
      <c r="K205" s="51"/>
      <c r="L205" s="16"/>
      <c r="M205" s="49"/>
      <c r="N205" s="52">
        <f t="shared" si="11"/>
        <v>0</v>
      </c>
    </row>
    <row r="206" spans="1:14" s="62" customFormat="1" ht="12.75" x14ac:dyDescent="0.2">
      <c r="A206" s="61" t="s">
        <v>440</v>
      </c>
      <c r="B206" s="67" t="s">
        <v>249</v>
      </c>
      <c r="C206" s="14" t="s">
        <v>13</v>
      </c>
      <c r="D206" s="15">
        <v>100</v>
      </c>
      <c r="E206" s="45">
        <v>30.87</v>
      </c>
      <c r="F206" s="46">
        <f t="shared" si="9"/>
        <v>3087</v>
      </c>
      <c r="G206" s="47"/>
      <c r="H206" s="58"/>
      <c r="I206" s="49"/>
      <c r="J206" s="50">
        <f t="shared" si="10"/>
        <v>0</v>
      </c>
      <c r="K206" s="51"/>
      <c r="L206" s="16"/>
      <c r="M206" s="49"/>
      <c r="N206" s="52">
        <f t="shared" si="11"/>
        <v>0</v>
      </c>
    </row>
    <row r="207" spans="1:14" s="62" customFormat="1" ht="12.75" x14ac:dyDescent="0.2">
      <c r="A207" s="61" t="s">
        <v>441</v>
      </c>
      <c r="B207" s="67" t="s">
        <v>250</v>
      </c>
      <c r="C207" s="14" t="s">
        <v>13</v>
      </c>
      <c r="D207" s="15">
        <v>2</v>
      </c>
      <c r="E207" s="45">
        <v>515</v>
      </c>
      <c r="F207" s="46">
        <f t="shared" si="9"/>
        <v>1030</v>
      </c>
      <c r="G207" s="47"/>
      <c r="H207" s="58"/>
      <c r="I207" s="49"/>
      <c r="J207" s="50">
        <f t="shared" si="10"/>
        <v>0</v>
      </c>
      <c r="K207" s="51"/>
      <c r="L207" s="16"/>
      <c r="M207" s="49"/>
      <c r="N207" s="52">
        <f t="shared" si="11"/>
        <v>0</v>
      </c>
    </row>
    <row r="208" spans="1:14" s="62" customFormat="1" ht="12.75" x14ac:dyDescent="0.2">
      <c r="A208" s="61" t="s">
        <v>442</v>
      </c>
      <c r="B208" s="67" t="s">
        <v>251</v>
      </c>
      <c r="C208" s="14" t="s">
        <v>13</v>
      </c>
      <c r="D208" s="15">
        <v>3</v>
      </c>
      <c r="E208" s="45">
        <v>515</v>
      </c>
      <c r="F208" s="46">
        <f t="shared" si="9"/>
        <v>1545</v>
      </c>
      <c r="G208" s="47"/>
      <c r="H208" s="58"/>
      <c r="I208" s="49"/>
      <c r="J208" s="50">
        <f t="shared" si="10"/>
        <v>0</v>
      </c>
      <c r="K208" s="51"/>
      <c r="L208" s="16"/>
      <c r="M208" s="49"/>
      <c r="N208" s="52">
        <f t="shared" si="11"/>
        <v>0</v>
      </c>
    </row>
    <row r="209" spans="1:14" s="62" customFormat="1" ht="12.75" x14ac:dyDescent="0.2">
      <c r="A209" s="61" t="s">
        <v>443</v>
      </c>
      <c r="B209" s="67" t="s">
        <v>252</v>
      </c>
      <c r="C209" s="14" t="s">
        <v>13</v>
      </c>
      <c r="D209" s="15">
        <v>25</v>
      </c>
      <c r="E209" s="45">
        <v>92.35</v>
      </c>
      <c r="F209" s="46">
        <f t="shared" si="9"/>
        <v>2308.75</v>
      </c>
      <c r="G209" s="47"/>
      <c r="H209" s="58"/>
      <c r="I209" s="49"/>
      <c r="J209" s="50">
        <f t="shared" si="10"/>
        <v>0</v>
      </c>
      <c r="K209" s="51"/>
      <c r="L209" s="16"/>
      <c r="M209" s="49"/>
      <c r="N209" s="52">
        <f t="shared" si="11"/>
        <v>0</v>
      </c>
    </row>
    <row r="210" spans="1:14" s="62" customFormat="1" ht="12.75" x14ac:dyDescent="0.2">
      <c r="A210" s="61" t="s">
        <v>444</v>
      </c>
      <c r="B210" s="68" t="s">
        <v>253</v>
      </c>
      <c r="C210" s="14" t="s">
        <v>13</v>
      </c>
      <c r="D210" s="15">
        <v>3</v>
      </c>
      <c r="E210" s="45">
        <v>239</v>
      </c>
      <c r="F210" s="46">
        <f t="shared" si="9"/>
        <v>717</v>
      </c>
      <c r="G210" s="47"/>
      <c r="H210" s="58"/>
      <c r="I210" s="49"/>
      <c r="J210" s="50">
        <f t="shared" si="10"/>
        <v>0</v>
      </c>
      <c r="K210" s="51"/>
      <c r="L210" s="16"/>
      <c r="M210" s="49"/>
      <c r="N210" s="52">
        <f t="shared" si="11"/>
        <v>0</v>
      </c>
    </row>
    <row r="211" spans="1:14" s="62" customFormat="1" ht="12.75" x14ac:dyDescent="0.2">
      <c r="A211" s="61" t="s">
        <v>445</v>
      </c>
      <c r="B211" s="67" t="s">
        <v>254</v>
      </c>
      <c r="C211" s="14" t="s">
        <v>13</v>
      </c>
      <c r="D211" s="15">
        <v>15</v>
      </c>
      <c r="E211" s="45">
        <v>4.71</v>
      </c>
      <c r="F211" s="46">
        <f t="shared" si="9"/>
        <v>70.650000000000006</v>
      </c>
      <c r="G211" s="47"/>
      <c r="H211" s="58"/>
      <c r="I211" s="49"/>
      <c r="J211" s="50">
        <f t="shared" si="10"/>
        <v>0</v>
      </c>
      <c r="K211" s="51"/>
      <c r="L211" s="16"/>
      <c r="M211" s="49"/>
      <c r="N211" s="52">
        <f t="shared" si="11"/>
        <v>0</v>
      </c>
    </row>
    <row r="212" spans="1:14" s="62" customFormat="1" ht="12.75" x14ac:dyDescent="0.2">
      <c r="A212" s="61" t="s">
        <v>446</v>
      </c>
      <c r="B212" s="67" t="s">
        <v>255</v>
      </c>
      <c r="C212" s="14" t="s">
        <v>13</v>
      </c>
      <c r="D212" s="15">
        <v>3</v>
      </c>
      <c r="E212" s="45">
        <v>662.99</v>
      </c>
      <c r="F212" s="46">
        <f t="shared" si="9"/>
        <v>1988.97</v>
      </c>
      <c r="G212" s="47"/>
      <c r="H212" s="58"/>
      <c r="I212" s="49"/>
      <c r="J212" s="50">
        <f t="shared" si="10"/>
        <v>0</v>
      </c>
      <c r="K212" s="51"/>
      <c r="L212" s="16"/>
      <c r="M212" s="49"/>
      <c r="N212" s="52">
        <f t="shared" si="11"/>
        <v>0</v>
      </c>
    </row>
    <row r="213" spans="1:14" s="62" customFormat="1" ht="12.75" x14ac:dyDescent="0.2">
      <c r="A213" s="61" t="s">
        <v>447</v>
      </c>
      <c r="B213" s="67" t="s">
        <v>256</v>
      </c>
      <c r="C213" s="14" t="s">
        <v>13</v>
      </c>
      <c r="D213" s="15">
        <v>80</v>
      </c>
      <c r="E213" s="45">
        <v>42.04</v>
      </c>
      <c r="F213" s="46">
        <f t="shared" si="9"/>
        <v>3363.2</v>
      </c>
      <c r="G213" s="47"/>
      <c r="H213" s="58"/>
      <c r="I213" s="49"/>
      <c r="J213" s="50">
        <f t="shared" si="10"/>
        <v>0</v>
      </c>
      <c r="K213" s="51"/>
      <c r="L213" s="16"/>
      <c r="M213" s="49"/>
      <c r="N213" s="52">
        <f t="shared" si="11"/>
        <v>0</v>
      </c>
    </row>
    <row r="214" spans="1:14" s="62" customFormat="1" ht="12.75" x14ac:dyDescent="0.2">
      <c r="A214" s="61" t="s">
        <v>40</v>
      </c>
      <c r="B214" s="67" t="s">
        <v>257</v>
      </c>
      <c r="C214" s="14" t="s">
        <v>13</v>
      </c>
      <c r="D214" s="15">
        <v>100</v>
      </c>
      <c r="E214" s="45">
        <v>3.9</v>
      </c>
      <c r="F214" s="46">
        <f t="shared" si="9"/>
        <v>390</v>
      </c>
      <c r="G214" s="47"/>
      <c r="H214" s="58"/>
      <c r="I214" s="49"/>
      <c r="J214" s="50">
        <f t="shared" si="10"/>
        <v>0</v>
      </c>
      <c r="K214" s="51"/>
      <c r="L214" s="16"/>
      <c r="M214" s="49"/>
      <c r="N214" s="52">
        <f t="shared" si="11"/>
        <v>0</v>
      </c>
    </row>
    <row r="215" spans="1:14" s="62" customFormat="1" ht="12.75" x14ac:dyDescent="0.2">
      <c r="A215" s="61" t="s">
        <v>40</v>
      </c>
      <c r="B215" s="67" t="s">
        <v>258</v>
      </c>
      <c r="C215" s="14" t="s">
        <v>13</v>
      </c>
      <c r="D215" s="15">
        <v>12</v>
      </c>
      <c r="E215" s="45">
        <v>28.04</v>
      </c>
      <c r="F215" s="46">
        <f t="shared" si="9"/>
        <v>336.48</v>
      </c>
      <c r="G215" s="47"/>
      <c r="H215" s="58"/>
      <c r="I215" s="49"/>
      <c r="J215" s="50">
        <f t="shared" si="10"/>
        <v>0</v>
      </c>
      <c r="K215" s="51"/>
      <c r="L215" s="16"/>
      <c r="M215" s="49"/>
      <c r="N215" s="52">
        <f t="shared" si="11"/>
        <v>0</v>
      </c>
    </row>
    <row r="216" spans="1:14" s="62" customFormat="1" ht="12.75" x14ac:dyDescent="0.2">
      <c r="A216" s="61" t="s">
        <v>448</v>
      </c>
      <c r="B216" s="67" t="s">
        <v>259</v>
      </c>
      <c r="C216" s="14" t="s">
        <v>13</v>
      </c>
      <c r="D216" s="15">
        <v>2</v>
      </c>
      <c r="E216" s="45">
        <v>12.9</v>
      </c>
      <c r="F216" s="46">
        <f t="shared" si="9"/>
        <v>25.8</v>
      </c>
      <c r="G216" s="47"/>
      <c r="H216" s="58"/>
      <c r="I216" s="49"/>
      <c r="J216" s="50">
        <f t="shared" si="10"/>
        <v>0</v>
      </c>
      <c r="K216" s="51"/>
      <c r="L216" s="16"/>
      <c r="M216" s="49"/>
      <c r="N216" s="52">
        <f t="shared" si="11"/>
        <v>0</v>
      </c>
    </row>
    <row r="217" spans="1:14" s="62" customFormat="1" ht="12.75" x14ac:dyDescent="0.2">
      <c r="A217" s="61" t="s">
        <v>449</v>
      </c>
      <c r="B217" s="67" t="s">
        <v>260</v>
      </c>
      <c r="C217" s="14" t="s">
        <v>13</v>
      </c>
      <c r="D217" s="15">
        <v>30</v>
      </c>
      <c r="E217" s="45">
        <v>159.5</v>
      </c>
      <c r="F217" s="46">
        <f t="shared" si="9"/>
        <v>4785</v>
      </c>
      <c r="G217" s="47"/>
      <c r="H217" s="58"/>
      <c r="I217" s="49"/>
      <c r="J217" s="50">
        <f t="shared" si="10"/>
        <v>0</v>
      </c>
      <c r="K217" s="51"/>
      <c r="L217" s="16"/>
      <c r="M217" s="49"/>
      <c r="N217" s="52">
        <f t="shared" si="11"/>
        <v>0</v>
      </c>
    </row>
    <row r="218" spans="1:14" s="62" customFormat="1" ht="12.75" x14ac:dyDescent="0.2">
      <c r="A218" s="61" t="s">
        <v>450</v>
      </c>
      <c r="B218" s="67" t="s">
        <v>261</v>
      </c>
      <c r="C218" s="14" t="s">
        <v>13</v>
      </c>
      <c r="D218" s="15">
        <v>6</v>
      </c>
      <c r="E218" s="45">
        <v>54.86</v>
      </c>
      <c r="F218" s="46">
        <f t="shared" si="9"/>
        <v>329.15999999999997</v>
      </c>
      <c r="G218" s="47"/>
      <c r="H218" s="58"/>
      <c r="I218" s="49"/>
      <c r="J218" s="50">
        <f t="shared" si="10"/>
        <v>0</v>
      </c>
      <c r="K218" s="51"/>
      <c r="L218" s="16"/>
      <c r="M218" s="49"/>
      <c r="N218" s="52">
        <f t="shared" si="11"/>
        <v>0</v>
      </c>
    </row>
    <row r="219" spans="1:14" s="62" customFormat="1" ht="12.75" x14ac:dyDescent="0.2">
      <c r="A219" s="61" t="s">
        <v>451</v>
      </c>
      <c r="B219" s="67" t="s">
        <v>262</v>
      </c>
      <c r="C219" s="14" t="s">
        <v>13</v>
      </c>
      <c r="D219" s="15">
        <v>30</v>
      </c>
      <c r="E219" s="45">
        <v>400.4</v>
      </c>
      <c r="F219" s="46">
        <f t="shared" si="9"/>
        <v>12012</v>
      </c>
      <c r="G219" s="47"/>
      <c r="H219" s="58"/>
      <c r="I219" s="49"/>
      <c r="J219" s="50">
        <f t="shared" si="10"/>
        <v>0</v>
      </c>
      <c r="K219" s="51"/>
      <c r="L219" s="16"/>
      <c r="M219" s="49"/>
      <c r="N219" s="52">
        <f t="shared" si="11"/>
        <v>0</v>
      </c>
    </row>
    <row r="220" spans="1:14" s="62" customFormat="1" ht="12.75" x14ac:dyDescent="0.2">
      <c r="A220" s="61" t="s">
        <v>452</v>
      </c>
      <c r="B220" s="68" t="s">
        <v>263</v>
      </c>
      <c r="C220" s="14" t="s">
        <v>13</v>
      </c>
      <c r="D220" s="15">
        <v>3</v>
      </c>
      <c r="E220" s="45">
        <v>67</v>
      </c>
      <c r="F220" s="46">
        <f t="shared" si="9"/>
        <v>201</v>
      </c>
      <c r="G220" s="47"/>
      <c r="H220" s="58"/>
      <c r="I220" s="49"/>
      <c r="J220" s="50">
        <f t="shared" si="10"/>
        <v>0</v>
      </c>
      <c r="K220" s="51"/>
      <c r="L220" s="16"/>
      <c r="M220" s="49"/>
      <c r="N220" s="52">
        <f t="shared" si="11"/>
        <v>0</v>
      </c>
    </row>
    <row r="221" spans="1:14" s="62" customFormat="1" ht="12.75" x14ac:dyDescent="0.2">
      <c r="A221" s="61" t="s">
        <v>41</v>
      </c>
      <c r="B221" s="67" t="s">
        <v>264</v>
      </c>
      <c r="C221" s="14" t="s">
        <v>13</v>
      </c>
      <c r="D221" s="15">
        <v>6</v>
      </c>
      <c r="E221" s="45">
        <v>424.71</v>
      </c>
      <c r="F221" s="46">
        <f t="shared" si="9"/>
        <v>2548.2599999999998</v>
      </c>
      <c r="G221" s="47"/>
      <c r="H221" s="58"/>
      <c r="I221" s="49"/>
      <c r="J221" s="50">
        <f t="shared" si="10"/>
        <v>0</v>
      </c>
      <c r="K221" s="51"/>
      <c r="L221" s="16"/>
      <c r="M221" s="49"/>
      <c r="N221" s="52">
        <f t="shared" si="11"/>
        <v>0</v>
      </c>
    </row>
    <row r="222" spans="1:14" s="62" customFormat="1" ht="12.75" x14ac:dyDescent="0.2">
      <c r="A222" s="61" t="s">
        <v>453</v>
      </c>
      <c r="B222" s="68" t="s">
        <v>265</v>
      </c>
      <c r="C222" s="14" t="s">
        <v>13</v>
      </c>
      <c r="D222" s="15">
        <v>36</v>
      </c>
      <c r="E222" s="45">
        <v>220</v>
      </c>
      <c r="F222" s="46">
        <f t="shared" si="9"/>
        <v>7920</v>
      </c>
      <c r="G222" s="47"/>
      <c r="H222" s="58"/>
      <c r="I222" s="49"/>
      <c r="J222" s="50">
        <f t="shared" si="10"/>
        <v>0</v>
      </c>
      <c r="K222" s="51"/>
      <c r="L222" s="16"/>
      <c r="M222" s="49"/>
      <c r="N222" s="52">
        <f t="shared" si="11"/>
        <v>0</v>
      </c>
    </row>
    <row r="223" spans="1:14" s="62" customFormat="1" ht="12.75" x14ac:dyDescent="0.2">
      <c r="A223" s="61" t="s">
        <v>454</v>
      </c>
      <c r="B223" s="68" t="s">
        <v>266</v>
      </c>
      <c r="C223" s="14" t="s">
        <v>13</v>
      </c>
      <c r="D223" s="15">
        <v>18</v>
      </c>
      <c r="E223" s="45">
        <v>186.5</v>
      </c>
      <c r="F223" s="46">
        <f t="shared" si="9"/>
        <v>3357</v>
      </c>
      <c r="G223" s="47"/>
      <c r="H223" s="58"/>
      <c r="I223" s="49"/>
      <c r="J223" s="50">
        <f t="shared" si="10"/>
        <v>0</v>
      </c>
      <c r="K223" s="51"/>
      <c r="L223" s="16"/>
      <c r="M223" s="49"/>
      <c r="N223" s="52">
        <f t="shared" si="11"/>
        <v>0</v>
      </c>
    </row>
    <row r="224" spans="1:14" s="62" customFormat="1" ht="12.75" x14ac:dyDescent="0.2">
      <c r="A224" s="61" t="s">
        <v>455</v>
      </c>
      <c r="B224" s="67" t="s">
        <v>267</v>
      </c>
      <c r="C224" s="14" t="s">
        <v>13</v>
      </c>
      <c r="D224" s="15">
        <v>36</v>
      </c>
      <c r="E224" s="45">
        <v>166.84</v>
      </c>
      <c r="F224" s="46">
        <f t="shared" si="9"/>
        <v>6006.24</v>
      </c>
      <c r="G224" s="47"/>
      <c r="H224" s="58"/>
      <c r="I224" s="49"/>
      <c r="J224" s="50">
        <f t="shared" si="10"/>
        <v>0</v>
      </c>
      <c r="K224" s="51"/>
      <c r="L224" s="16"/>
      <c r="M224" s="49"/>
      <c r="N224" s="52">
        <f t="shared" si="11"/>
        <v>0</v>
      </c>
    </row>
    <row r="225" spans="1:14" s="62" customFormat="1" ht="12.75" x14ac:dyDescent="0.2">
      <c r="A225" s="61" t="s">
        <v>456</v>
      </c>
      <c r="B225" s="67" t="s">
        <v>268</v>
      </c>
      <c r="C225" s="14" t="s">
        <v>13</v>
      </c>
      <c r="D225" s="15">
        <v>28</v>
      </c>
      <c r="E225" s="45">
        <v>205.5</v>
      </c>
      <c r="F225" s="46">
        <f t="shared" si="9"/>
        <v>5754</v>
      </c>
      <c r="G225" s="47"/>
      <c r="H225" s="58"/>
      <c r="I225" s="49"/>
      <c r="J225" s="50">
        <f t="shared" si="10"/>
        <v>0</v>
      </c>
      <c r="K225" s="51"/>
      <c r="L225" s="16"/>
      <c r="M225" s="49"/>
      <c r="N225" s="52">
        <f t="shared" si="11"/>
        <v>0</v>
      </c>
    </row>
    <row r="226" spans="1:14" s="62" customFormat="1" ht="12.75" x14ac:dyDescent="0.2">
      <c r="A226" s="61" t="s">
        <v>456</v>
      </c>
      <c r="B226" s="67" t="s">
        <v>269</v>
      </c>
      <c r="C226" s="14" t="s">
        <v>13</v>
      </c>
      <c r="D226" s="15">
        <v>28</v>
      </c>
      <c r="E226" s="45">
        <v>205.5</v>
      </c>
      <c r="F226" s="46">
        <f t="shared" si="9"/>
        <v>5754</v>
      </c>
      <c r="G226" s="47"/>
      <c r="H226" s="58"/>
      <c r="I226" s="49"/>
      <c r="J226" s="50">
        <f t="shared" si="10"/>
        <v>0</v>
      </c>
      <c r="K226" s="51"/>
      <c r="L226" s="16"/>
      <c r="M226" s="49"/>
      <c r="N226" s="52">
        <f t="shared" si="11"/>
        <v>0</v>
      </c>
    </row>
    <row r="227" spans="1:14" s="62" customFormat="1" ht="12.75" x14ac:dyDescent="0.2">
      <c r="A227" s="61" t="s">
        <v>457</v>
      </c>
      <c r="B227" s="67" t="s">
        <v>270</v>
      </c>
      <c r="C227" s="14" t="s">
        <v>13</v>
      </c>
      <c r="D227" s="15">
        <v>6</v>
      </c>
      <c r="E227" s="45">
        <v>120.5</v>
      </c>
      <c r="F227" s="46">
        <f t="shared" si="9"/>
        <v>723</v>
      </c>
      <c r="G227" s="47"/>
      <c r="H227" s="58"/>
      <c r="I227" s="49"/>
      <c r="J227" s="50">
        <f t="shared" si="10"/>
        <v>0</v>
      </c>
      <c r="K227" s="51"/>
      <c r="L227" s="16"/>
      <c r="M227" s="49"/>
      <c r="N227" s="52">
        <f t="shared" si="11"/>
        <v>0</v>
      </c>
    </row>
    <row r="228" spans="1:14" s="62" customFormat="1" ht="12.75" x14ac:dyDescent="0.2">
      <c r="A228" s="61" t="s">
        <v>458</v>
      </c>
      <c r="B228" s="67" t="s">
        <v>271</v>
      </c>
      <c r="C228" s="14" t="s">
        <v>13</v>
      </c>
      <c r="D228" s="15">
        <v>36</v>
      </c>
      <c r="E228" s="45">
        <v>36.99</v>
      </c>
      <c r="F228" s="46">
        <f t="shared" si="9"/>
        <v>1331.64</v>
      </c>
      <c r="G228" s="47"/>
      <c r="H228" s="58"/>
      <c r="I228" s="49"/>
      <c r="J228" s="50">
        <f t="shared" si="10"/>
        <v>0</v>
      </c>
      <c r="K228" s="51"/>
      <c r="L228" s="16"/>
      <c r="M228" s="49"/>
      <c r="N228" s="52">
        <f t="shared" si="11"/>
        <v>0</v>
      </c>
    </row>
    <row r="229" spans="1:14" s="62" customFormat="1" ht="12.75" x14ac:dyDescent="0.2">
      <c r="A229" s="61" t="s">
        <v>458</v>
      </c>
      <c r="B229" s="67" t="s">
        <v>272</v>
      </c>
      <c r="C229" s="14" t="s">
        <v>13</v>
      </c>
      <c r="D229" s="15">
        <v>6</v>
      </c>
      <c r="E229" s="45">
        <v>51.47</v>
      </c>
      <c r="F229" s="46">
        <f t="shared" si="9"/>
        <v>308.82</v>
      </c>
      <c r="G229" s="47"/>
      <c r="H229" s="58"/>
      <c r="I229" s="49"/>
      <c r="J229" s="50">
        <f t="shared" si="10"/>
        <v>0</v>
      </c>
      <c r="K229" s="51"/>
      <c r="L229" s="16"/>
      <c r="M229" s="49"/>
      <c r="N229" s="52">
        <f t="shared" si="11"/>
        <v>0</v>
      </c>
    </row>
    <row r="230" spans="1:14" s="62" customFormat="1" ht="12.75" x14ac:dyDescent="0.2">
      <c r="A230" s="61" t="s">
        <v>459</v>
      </c>
      <c r="B230" s="67" t="s">
        <v>273</v>
      </c>
      <c r="C230" s="14" t="s">
        <v>13</v>
      </c>
      <c r="D230" s="15">
        <v>18</v>
      </c>
      <c r="E230" s="45">
        <v>49.63</v>
      </c>
      <c r="F230" s="46">
        <f t="shared" si="9"/>
        <v>893.34</v>
      </c>
      <c r="G230" s="47"/>
      <c r="H230" s="58"/>
      <c r="I230" s="49"/>
      <c r="J230" s="50">
        <f t="shared" si="10"/>
        <v>0</v>
      </c>
      <c r="K230" s="51"/>
      <c r="L230" s="16"/>
      <c r="M230" s="49"/>
      <c r="N230" s="52">
        <f t="shared" si="11"/>
        <v>0</v>
      </c>
    </row>
    <row r="231" spans="1:14" s="62" customFormat="1" ht="12.75" x14ac:dyDescent="0.2">
      <c r="A231" s="61" t="s">
        <v>460</v>
      </c>
      <c r="B231" s="67" t="s">
        <v>274</v>
      </c>
      <c r="C231" s="14" t="s">
        <v>13</v>
      </c>
      <c r="D231" s="15">
        <v>18</v>
      </c>
      <c r="E231" s="45">
        <v>94.7</v>
      </c>
      <c r="F231" s="46">
        <f t="shared" si="9"/>
        <v>1704.6000000000001</v>
      </c>
      <c r="G231" s="47"/>
      <c r="H231" s="58"/>
      <c r="I231" s="49"/>
      <c r="J231" s="50">
        <f t="shared" si="10"/>
        <v>0</v>
      </c>
      <c r="K231" s="51"/>
      <c r="L231" s="16"/>
      <c r="M231" s="49"/>
      <c r="N231" s="52">
        <f t="shared" si="11"/>
        <v>0</v>
      </c>
    </row>
    <row r="232" spans="1:14" s="62" customFormat="1" ht="12.75" x14ac:dyDescent="0.2">
      <c r="A232" s="61" t="s">
        <v>460</v>
      </c>
      <c r="B232" s="67" t="s">
        <v>275</v>
      </c>
      <c r="C232" s="14" t="s">
        <v>13</v>
      </c>
      <c r="D232" s="15">
        <v>18</v>
      </c>
      <c r="E232" s="45">
        <v>20.88</v>
      </c>
      <c r="F232" s="46">
        <f t="shared" si="9"/>
        <v>375.84</v>
      </c>
      <c r="G232" s="47"/>
      <c r="H232" s="58"/>
      <c r="I232" s="49"/>
      <c r="J232" s="50">
        <f t="shared" si="10"/>
        <v>0</v>
      </c>
      <c r="K232" s="51"/>
      <c r="L232" s="16"/>
      <c r="M232" s="49"/>
      <c r="N232" s="52">
        <f t="shared" si="11"/>
        <v>0</v>
      </c>
    </row>
    <row r="233" spans="1:14" s="62" customFormat="1" ht="12.75" x14ac:dyDescent="0.2">
      <c r="A233" s="61" t="s">
        <v>460</v>
      </c>
      <c r="B233" s="67" t="s">
        <v>276</v>
      </c>
      <c r="C233" s="14" t="s">
        <v>13</v>
      </c>
      <c r="D233" s="15">
        <v>6</v>
      </c>
      <c r="E233" s="45">
        <v>36.380000000000003</v>
      </c>
      <c r="F233" s="46">
        <f t="shared" si="9"/>
        <v>218.28000000000003</v>
      </c>
      <c r="G233" s="47"/>
      <c r="H233" s="58"/>
      <c r="I233" s="49"/>
      <c r="J233" s="50">
        <f t="shared" si="10"/>
        <v>0</v>
      </c>
      <c r="K233" s="51"/>
      <c r="L233" s="16"/>
      <c r="M233" s="49"/>
      <c r="N233" s="52">
        <f t="shared" si="11"/>
        <v>0</v>
      </c>
    </row>
    <row r="234" spans="1:14" s="62" customFormat="1" ht="12.75" x14ac:dyDescent="0.2">
      <c r="A234" s="61" t="s">
        <v>461</v>
      </c>
      <c r="B234" s="67" t="s">
        <v>277</v>
      </c>
      <c r="C234" s="14" t="s">
        <v>13</v>
      </c>
      <c r="D234" s="15">
        <v>1</v>
      </c>
      <c r="E234" s="45">
        <v>134</v>
      </c>
      <c r="F234" s="46">
        <f t="shared" si="9"/>
        <v>134</v>
      </c>
      <c r="G234" s="47"/>
      <c r="H234" s="58"/>
      <c r="I234" s="49"/>
      <c r="J234" s="50">
        <f t="shared" si="10"/>
        <v>0</v>
      </c>
      <c r="K234" s="51"/>
      <c r="L234" s="16"/>
      <c r="M234" s="49"/>
      <c r="N234" s="52">
        <f t="shared" si="11"/>
        <v>0</v>
      </c>
    </row>
    <row r="235" spans="1:14" s="62" customFormat="1" ht="12.75" x14ac:dyDescent="0.2">
      <c r="A235" s="61" t="s">
        <v>462</v>
      </c>
      <c r="B235" s="67" t="s">
        <v>278</v>
      </c>
      <c r="C235" s="14" t="s">
        <v>13</v>
      </c>
      <c r="D235" s="15">
        <v>1</v>
      </c>
      <c r="E235" s="45">
        <v>625</v>
      </c>
      <c r="F235" s="46">
        <f t="shared" si="9"/>
        <v>625</v>
      </c>
      <c r="G235" s="47"/>
      <c r="H235" s="58"/>
      <c r="I235" s="49"/>
      <c r="J235" s="50">
        <f t="shared" si="10"/>
        <v>0</v>
      </c>
      <c r="K235" s="51"/>
      <c r="L235" s="16"/>
      <c r="M235" s="49"/>
      <c r="N235" s="52">
        <f t="shared" si="11"/>
        <v>0</v>
      </c>
    </row>
    <row r="236" spans="1:14" s="62" customFormat="1" ht="12.75" x14ac:dyDescent="0.2">
      <c r="A236" s="61" t="s">
        <v>463</v>
      </c>
      <c r="B236" s="63" t="s">
        <v>279</v>
      </c>
      <c r="C236" s="14" t="s">
        <v>13</v>
      </c>
      <c r="D236" s="15">
        <v>15</v>
      </c>
      <c r="E236" s="45">
        <v>202.71</v>
      </c>
      <c r="F236" s="46">
        <f t="shared" si="9"/>
        <v>3040.65</v>
      </c>
      <c r="G236" s="47"/>
      <c r="H236" s="58"/>
      <c r="I236" s="49"/>
      <c r="J236" s="50">
        <f t="shared" si="10"/>
        <v>0</v>
      </c>
      <c r="K236" s="51"/>
      <c r="L236" s="16"/>
      <c r="M236" s="49"/>
      <c r="N236" s="52">
        <f t="shared" si="11"/>
        <v>0</v>
      </c>
    </row>
    <row r="237" spans="1:14" s="62" customFormat="1" ht="12.75" x14ac:dyDescent="0.2">
      <c r="A237" s="61" t="s">
        <v>464</v>
      </c>
      <c r="B237" s="63" t="s">
        <v>280</v>
      </c>
      <c r="C237" s="14" t="s">
        <v>13</v>
      </c>
      <c r="D237" s="15">
        <v>18</v>
      </c>
      <c r="E237" s="45">
        <v>152.9</v>
      </c>
      <c r="F237" s="46">
        <f t="shared" si="9"/>
        <v>2752.2000000000003</v>
      </c>
      <c r="G237" s="47"/>
      <c r="H237" s="58"/>
      <c r="I237" s="49"/>
      <c r="J237" s="50">
        <f t="shared" si="10"/>
        <v>0</v>
      </c>
      <c r="K237" s="51"/>
      <c r="L237" s="16"/>
      <c r="M237" s="49"/>
      <c r="N237" s="52">
        <f t="shared" si="11"/>
        <v>0</v>
      </c>
    </row>
    <row r="238" spans="1:14" s="62" customFormat="1" ht="12.75" x14ac:dyDescent="0.2">
      <c r="A238" s="61" t="s">
        <v>465</v>
      </c>
      <c r="B238" s="63" t="s">
        <v>281</v>
      </c>
      <c r="C238" s="14" t="s">
        <v>13</v>
      </c>
      <c r="D238" s="15">
        <v>9</v>
      </c>
      <c r="E238" s="45">
        <v>285</v>
      </c>
      <c r="F238" s="46">
        <f t="shared" si="9"/>
        <v>2565</v>
      </c>
      <c r="G238" s="47"/>
      <c r="H238" s="58"/>
      <c r="I238" s="49"/>
      <c r="J238" s="50">
        <f t="shared" si="10"/>
        <v>0</v>
      </c>
      <c r="K238" s="51"/>
      <c r="L238" s="16"/>
      <c r="M238" s="49"/>
      <c r="N238" s="52">
        <f t="shared" si="11"/>
        <v>0</v>
      </c>
    </row>
    <row r="239" spans="1:14" s="62" customFormat="1" ht="12.75" x14ac:dyDescent="0.2">
      <c r="A239" s="61" t="s">
        <v>465</v>
      </c>
      <c r="B239" s="63" t="s">
        <v>282</v>
      </c>
      <c r="C239" s="14" t="s">
        <v>13</v>
      </c>
      <c r="D239" s="15">
        <v>6</v>
      </c>
      <c r="E239" s="45">
        <v>265</v>
      </c>
      <c r="F239" s="46">
        <f t="shared" si="9"/>
        <v>1590</v>
      </c>
      <c r="G239" s="47"/>
      <c r="H239" s="58"/>
      <c r="I239" s="49"/>
      <c r="J239" s="50">
        <f t="shared" si="10"/>
        <v>0</v>
      </c>
      <c r="K239" s="51"/>
      <c r="L239" s="16"/>
      <c r="M239" s="49"/>
      <c r="N239" s="52">
        <f t="shared" si="11"/>
        <v>0</v>
      </c>
    </row>
    <row r="240" spans="1:14" s="62" customFormat="1" ht="12.75" x14ac:dyDescent="0.2">
      <c r="A240" s="61" t="s">
        <v>466</v>
      </c>
      <c r="B240" s="63" t="s">
        <v>283</v>
      </c>
      <c r="C240" s="14" t="s">
        <v>13</v>
      </c>
      <c r="D240" s="15">
        <v>6</v>
      </c>
      <c r="E240" s="45">
        <v>202.71</v>
      </c>
      <c r="F240" s="46">
        <f t="shared" si="9"/>
        <v>1216.26</v>
      </c>
      <c r="G240" s="47"/>
      <c r="H240" s="58"/>
      <c r="I240" s="49"/>
      <c r="J240" s="50">
        <f t="shared" si="10"/>
        <v>0</v>
      </c>
      <c r="K240" s="51"/>
      <c r="L240" s="16"/>
      <c r="M240" s="49"/>
      <c r="N240" s="52">
        <f t="shared" si="11"/>
        <v>0</v>
      </c>
    </row>
    <row r="241" spans="1:14" s="62" customFormat="1" ht="12.75" x14ac:dyDescent="0.2">
      <c r="A241" s="61" t="s">
        <v>467</v>
      </c>
      <c r="B241" s="69" t="s">
        <v>284</v>
      </c>
      <c r="C241" s="14" t="s">
        <v>13</v>
      </c>
      <c r="D241" s="15">
        <v>100</v>
      </c>
      <c r="E241" s="45">
        <v>32.270000000000003</v>
      </c>
      <c r="F241" s="46">
        <f t="shared" si="9"/>
        <v>3227.0000000000005</v>
      </c>
      <c r="G241" s="47"/>
      <c r="H241" s="58"/>
      <c r="I241" s="49"/>
      <c r="J241" s="50">
        <f t="shared" si="10"/>
        <v>0</v>
      </c>
      <c r="K241" s="51"/>
      <c r="L241" s="16"/>
      <c r="M241" s="49"/>
      <c r="N241" s="52">
        <f t="shared" si="11"/>
        <v>0</v>
      </c>
    </row>
    <row r="242" spans="1:14" s="62" customFormat="1" ht="12.75" x14ac:dyDescent="0.2">
      <c r="A242" s="61" t="s">
        <v>467</v>
      </c>
      <c r="B242" s="70" t="s">
        <v>285</v>
      </c>
      <c r="C242" s="14" t="s">
        <v>13</v>
      </c>
      <c r="D242" s="15">
        <v>24</v>
      </c>
      <c r="E242" s="45">
        <v>102.76</v>
      </c>
      <c r="F242" s="46">
        <f t="shared" si="9"/>
        <v>2466.2400000000002</v>
      </c>
      <c r="G242" s="47"/>
      <c r="H242" s="58"/>
      <c r="I242" s="49"/>
      <c r="J242" s="50">
        <f t="shared" si="10"/>
        <v>0</v>
      </c>
      <c r="K242" s="51"/>
      <c r="L242" s="16"/>
      <c r="M242" s="49"/>
      <c r="N242" s="52">
        <f t="shared" si="11"/>
        <v>0</v>
      </c>
    </row>
    <row r="243" spans="1:14" s="62" customFormat="1" ht="12.75" x14ac:dyDescent="0.2">
      <c r="A243" s="61" t="s">
        <v>467</v>
      </c>
      <c r="B243" s="71" t="s">
        <v>286</v>
      </c>
      <c r="C243" s="14" t="s">
        <v>13</v>
      </c>
      <c r="D243" s="15">
        <v>15</v>
      </c>
      <c r="E243" s="45">
        <v>155</v>
      </c>
      <c r="F243" s="46">
        <f t="shared" si="9"/>
        <v>2325</v>
      </c>
      <c r="G243" s="47"/>
      <c r="H243" s="58"/>
      <c r="I243" s="49"/>
      <c r="J243" s="50">
        <f t="shared" si="10"/>
        <v>0</v>
      </c>
      <c r="K243" s="51"/>
      <c r="L243" s="16"/>
      <c r="M243" s="49"/>
      <c r="N243" s="52">
        <f t="shared" si="11"/>
        <v>0</v>
      </c>
    </row>
    <row r="244" spans="1:14" s="62" customFormat="1" ht="12.75" x14ac:dyDescent="0.2">
      <c r="A244" s="61" t="s">
        <v>467</v>
      </c>
      <c r="B244" s="71" t="s">
        <v>287</v>
      </c>
      <c r="C244" s="14" t="s">
        <v>13</v>
      </c>
      <c r="D244" s="15">
        <v>15</v>
      </c>
      <c r="E244" s="45">
        <v>147.83000000000001</v>
      </c>
      <c r="F244" s="46">
        <f t="shared" si="9"/>
        <v>2217.4500000000003</v>
      </c>
      <c r="G244" s="47"/>
      <c r="H244" s="58"/>
      <c r="I244" s="49"/>
      <c r="J244" s="50">
        <f t="shared" si="10"/>
        <v>0</v>
      </c>
      <c r="K244" s="51"/>
      <c r="L244" s="16"/>
      <c r="M244" s="49"/>
      <c r="N244" s="52">
        <f t="shared" si="11"/>
        <v>0</v>
      </c>
    </row>
    <row r="245" spans="1:14" s="62" customFormat="1" ht="12.75" x14ac:dyDescent="0.2">
      <c r="A245" s="61" t="s">
        <v>467</v>
      </c>
      <c r="B245" s="71" t="s">
        <v>288</v>
      </c>
      <c r="C245" s="14" t="s">
        <v>13</v>
      </c>
      <c r="D245" s="15">
        <v>15</v>
      </c>
      <c r="E245" s="45">
        <v>147.83000000000001</v>
      </c>
      <c r="F245" s="46">
        <f t="shared" si="9"/>
        <v>2217.4500000000003</v>
      </c>
      <c r="G245" s="47"/>
      <c r="H245" s="58"/>
      <c r="I245" s="49"/>
      <c r="J245" s="50">
        <f t="shared" si="10"/>
        <v>0</v>
      </c>
      <c r="K245" s="51"/>
      <c r="L245" s="16"/>
      <c r="M245" s="49"/>
      <c r="N245" s="52">
        <f t="shared" si="11"/>
        <v>0</v>
      </c>
    </row>
    <row r="246" spans="1:14" s="62" customFormat="1" ht="12.75" x14ac:dyDescent="0.2">
      <c r="A246" s="61" t="s">
        <v>467</v>
      </c>
      <c r="B246" s="70" t="s">
        <v>289</v>
      </c>
      <c r="C246" s="14" t="s">
        <v>13</v>
      </c>
      <c r="D246" s="15">
        <v>24</v>
      </c>
      <c r="E246" s="45">
        <v>36.020000000000003</v>
      </c>
      <c r="F246" s="46">
        <f t="shared" si="9"/>
        <v>864.48</v>
      </c>
      <c r="G246" s="47"/>
      <c r="H246" s="58"/>
      <c r="I246" s="49"/>
      <c r="J246" s="50">
        <f t="shared" si="10"/>
        <v>0</v>
      </c>
      <c r="K246" s="51"/>
      <c r="L246" s="16"/>
      <c r="M246" s="49"/>
      <c r="N246" s="52">
        <f t="shared" si="11"/>
        <v>0</v>
      </c>
    </row>
    <row r="247" spans="1:14" s="62" customFormat="1" ht="12.75" x14ac:dyDescent="0.2">
      <c r="A247" s="61" t="s">
        <v>468</v>
      </c>
      <c r="B247" s="72" t="s">
        <v>290</v>
      </c>
      <c r="C247" s="14" t="s">
        <v>13</v>
      </c>
      <c r="D247" s="15">
        <v>1</v>
      </c>
      <c r="E247" s="45">
        <v>640</v>
      </c>
      <c r="F247" s="46">
        <f t="shared" si="9"/>
        <v>640</v>
      </c>
      <c r="G247" s="47"/>
      <c r="H247" s="58"/>
      <c r="I247" s="49"/>
      <c r="J247" s="50">
        <f t="shared" si="10"/>
        <v>0</v>
      </c>
      <c r="K247" s="51"/>
      <c r="L247" s="16"/>
      <c r="M247" s="49"/>
      <c r="N247" s="52">
        <f t="shared" si="11"/>
        <v>0</v>
      </c>
    </row>
    <row r="248" spans="1:14" s="62" customFormat="1" ht="12.75" x14ac:dyDescent="0.2">
      <c r="A248" s="61" t="s">
        <v>469</v>
      </c>
      <c r="B248" s="72" t="s">
        <v>291</v>
      </c>
      <c r="C248" s="14" t="s">
        <v>13</v>
      </c>
      <c r="D248" s="15">
        <v>3</v>
      </c>
      <c r="E248" s="45">
        <v>129</v>
      </c>
      <c r="F248" s="46">
        <f t="shared" si="9"/>
        <v>387</v>
      </c>
      <c r="G248" s="47"/>
      <c r="H248" s="58"/>
      <c r="I248" s="49"/>
      <c r="J248" s="50">
        <f t="shared" si="10"/>
        <v>0</v>
      </c>
      <c r="K248" s="51"/>
      <c r="L248" s="16"/>
      <c r="M248" s="49"/>
      <c r="N248" s="52">
        <f t="shared" si="11"/>
        <v>0</v>
      </c>
    </row>
    <row r="249" spans="1:14" s="62" customFormat="1" ht="12.75" x14ac:dyDescent="0.2">
      <c r="A249" s="61" t="s">
        <v>470</v>
      </c>
      <c r="B249" s="70" t="s">
        <v>292</v>
      </c>
      <c r="C249" s="14" t="s">
        <v>13</v>
      </c>
      <c r="D249" s="15">
        <v>1</v>
      </c>
      <c r="E249" s="45">
        <v>1750</v>
      </c>
      <c r="F249" s="46">
        <f t="shared" si="9"/>
        <v>1750</v>
      </c>
      <c r="G249" s="47"/>
      <c r="H249" s="58"/>
      <c r="I249" s="49"/>
      <c r="J249" s="50">
        <f t="shared" si="10"/>
        <v>0</v>
      </c>
      <c r="K249" s="51"/>
      <c r="L249" s="16"/>
      <c r="M249" s="49"/>
      <c r="N249" s="52">
        <f t="shared" si="11"/>
        <v>0</v>
      </c>
    </row>
    <row r="250" spans="1:14" s="62" customFormat="1" ht="12.75" x14ac:dyDescent="0.2">
      <c r="A250" s="61" t="s">
        <v>42</v>
      </c>
      <c r="B250" s="72" t="s">
        <v>293</v>
      </c>
      <c r="C250" s="14" t="s">
        <v>13</v>
      </c>
      <c r="D250" s="15">
        <v>1</v>
      </c>
      <c r="E250" s="45">
        <v>41</v>
      </c>
      <c r="F250" s="46">
        <f t="shared" si="9"/>
        <v>41</v>
      </c>
      <c r="G250" s="47"/>
      <c r="H250" s="58"/>
      <c r="I250" s="49"/>
      <c r="J250" s="50">
        <f t="shared" si="10"/>
        <v>0</v>
      </c>
      <c r="K250" s="51"/>
      <c r="L250" s="16"/>
      <c r="M250" s="49"/>
      <c r="N250" s="52">
        <f t="shared" si="11"/>
        <v>0</v>
      </c>
    </row>
    <row r="251" spans="1:14" s="62" customFormat="1" ht="12.75" x14ac:dyDescent="0.2">
      <c r="A251" s="61" t="s">
        <v>471</v>
      </c>
      <c r="B251" s="71" t="s">
        <v>294</v>
      </c>
      <c r="C251" s="14" t="s">
        <v>13</v>
      </c>
      <c r="D251" s="15">
        <v>12</v>
      </c>
      <c r="E251" s="45">
        <v>753.97</v>
      </c>
      <c r="F251" s="46">
        <f t="shared" si="9"/>
        <v>9047.64</v>
      </c>
      <c r="G251" s="47"/>
      <c r="H251" s="58"/>
      <c r="I251" s="49"/>
      <c r="J251" s="50">
        <f t="shared" si="10"/>
        <v>0</v>
      </c>
      <c r="K251" s="51"/>
      <c r="L251" s="16"/>
      <c r="M251" s="49"/>
      <c r="N251" s="52">
        <f t="shared" si="11"/>
        <v>0</v>
      </c>
    </row>
    <row r="252" spans="1:14" s="62" customFormat="1" ht="12.75" x14ac:dyDescent="0.2">
      <c r="A252" s="61" t="s">
        <v>471</v>
      </c>
      <c r="B252" s="72" t="s">
        <v>295</v>
      </c>
      <c r="C252" s="14" t="s">
        <v>13</v>
      </c>
      <c r="D252" s="15">
        <v>6</v>
      </c>
      <c r="E252" s="45">
        <v>246.5</v>
      </c>
      <c r="F252" s="46">
        <f t="shared" si="9"/>
        <v>1479</v>
      </c>
      <c r="G252" s="47"/>
      <c r="H252" s="58"/>
      <c r="I252" s="49"/>
      <c r="J252" s="50">
        <f t="shared" si="10"/>
        <v>0</v>
      </c>
      <c r="K252" s="51"/>
      <c r="L252" s="16"/>
      <c r="M252" s="49"/>
      <c r="N252" s="52">
        <f t="shared" si="11"/>
        <v>0</v>
      </c>
    </row>
    <row r="253" spans="1:14" s="62" customFormat="1" ht="12.75" x14ac:dyDescent="0.2">
      <c r="A253" s="61" t="s">
        <v>472</v>
      </c>
      <c r="B253" s="72" t="s">
        <v>296</v>
      </c>
      <c r="C253" s="14" t="s">
        <v>13</v>
      </c>
      <c r="D253" s="15">
        <v>30</v>
      </c>
      <c r="E253" s="45">
        <v>540</v>
      </c>
      <c r="F253" s="46">
        <f t="shared" si="9"/>
        <v>16200</v>
      </c>
      <c r="G253" s="47"/>
      <c r="H253" s="58"/>
      <c r="I253" s="49"/>
      <c r="J253" s="50">
        <f t="shared" si="10"/>
        <v>0</v>
      </c>
      <c r="K253" s="51"/>
      <c r="L253" s="16"/>
      <c r="M253" s="49"/>
      <c r="N253" s="52">
        <f t="shared" si="11"/>
        <v>0</v>
      </c>
    </row>
    <row r="254" spans="1:14" s="62" customFormat="1" ht="12.75" x14ac:dyDescent="0.2">
      <c r="A254" s="61" t="s">
        <v>473</v>
      </c>
      <c r="B254" s="72" t="s">
        <v>297</v>
      </c>
      <c r="C254" s="14" t="s">
        <v>13</v>
      </c>
      <c r="D254" s="15">
        <v>9</v>
      </c>
      <c r="E254" s="45">
        <v>549</v>
      </c>
      <c r="F254" s="46">
        <f t="shared" si="9"/>
        <v>4941</v>
      </c>
      <c r="G254" s="47"/>
      <c r="H254" s="58"/>
      <c r="I254" s="49"/>
      <c r="J254" s="50">
        <f t="shared" si="10"/>
        <v>0</v>
      </c>
      <c r="K254" s="51"/>
      <c r="L254" s="16"/>
      <c r="M254" s="49"/>
      <c r="N254" s="52">
        <f t="shared" si="11"/>
        <v>0</v>
      </c>
    </row>
    <row r="255" spans="1:14" s="62" customFormat="1" ht="12.75" x14ac:dyDescent="0.2">
      <c r="A255" s="61" t="s">
        <v>43</v>
      </c>
      <c r="B255" s="72" t="s">
        <v>298</v>
      </c>
      <c r="C255" s="14" t="s">
        <v>13</v>
      </c>
      <c r="D255" s="15">
        <v>22</v>
      </c>
      <c r="E255" s="45">
        <v>520</v>
      </c>
      <c r="F255" s="46">
        <f t="shared" si="9"/>
        <v>11440</v>
      </c>
      <c r="G255" s="47"/>
      <c r="H255" s="58"/>
      <c r="I255" s="49"/>
      <c r="J255" s="50">
        <f t="shared" si="10"/>
        <v>0</v>
      </c>
      <c r="K255" s="51"/>
      <c r="L255" s="16"/>
      <c r="M255" s="49"/>
      <c r="N255" s="52">
        <f t="shared" si="11"/>
        <v>0</v>
      </c>
    </row>
    <row r="256" spans="1:14" s="62" customFormat="1" ht="12.75" x14ac:dyDescent="0.2">
      <c r="A256" s="61" t="s">
        <v>474</v>
      </c>
      <c r="B256" s="71" t="s">
        <v>299</v>
      </c>
      <c r="C256" s="14" t="s">
        <v>13</v>
      </c>
      <c r="D256" s="15">
        <v>5</v>
      </c>
      <c r="E256" s="45">
        <v>1605.05</v>
      </c>
      <c r="F256" s="46">
        <f t="shared" si="9"/>
        <v>8025.25</v>
      </c>
      <c r="G256" s="47"/>
      <c r="H256" s="58"/>
      <c r="I256" s="49"/>
      <c r="J256" s="50">
        <f t="shared" si="10"/>
        <v>0</v>
      </c>
      <c r="K256" s="51"/>
      <c r="L256" s="16"/>
      <c r="M256" s="49"/>
      <c r="N256" s="52">
        <f t="shared" si="11"/>
        <v>0</v>
      </c>
    </row>
    <row r="257" spans="1:14" s="62" customFormat="1" ht="12.75" x14ac:dyDescent="0.2">
      <c r="A257" s="61" t="s">
        <v>475</v>
      </c>
      <c r="B257" s="66" t="s">
        <v>300</v>
      </c>
      <c r="C257" s="14" t="s">
        <v>13</v>
      </c>
      <c r="D257" s="15">
        <v>30</v>
      </c>
      <c r="E257" s="45">
        <v>10.24</v>
      </c>
      <c r="F257" s="46">
        <f t="shared" si="9"/>
        <v>307.2</v>
      </c>
      <c r="G257" s="47"/>
      <c r="H257" s="58"/>
      <c r="I257" s="49"/>
      <c r="J257" s="50">
        <f t="shared" si="10"/>
        <v>0</v>
      </c>
      <c r="K257" s="51"/>
      <c r="L257" s="16"/>
      <c r="M257" s="49"/>
      <c r="N257" s="52">
        <f t="shared" si="11"/>
        <v>0</v>
      </c>
    </row>
    <row r="258" spans="1:14" s="62" customFormat="1" ht="12.75" x14ac:dyDescent="0.2">
      <c r="A258" s="61" t="s">
        <v>476</v>
      </c>
      <c r="B258" s="63" t="s">
        <v>301</v>
      </c>
      <c r="C258" s="14" t="s">
        <v>13</v>
      </c>
      <c r="D258" s="15">
        <v>10</v>
      </c>
      <c r="E258" s="45">
        <v>619.75</v>
      </c>
      <c r="F258" s="46">
        <f t="shared" si="9"/>
        <v>6197.5</v>
      </c>
      <c r="G258" s="47"/>
      <c r="H258" s="58"/>
      <c r="I258" s="49"/>
      <c r="J258" s="50">
        <f t="shared" si="10"/>
        <v>0</v>
      </c>
      <c r="K258" s="51"/>
      <c r="L258" s="16"/>
      <c r="M258" s="49"/>
      <c r="N258" s="52">
        <f t="shared" si="11"/>
        <v>0</v>
      </c>
    </row>
    <row r="259" spans="1:14" s="62" customFormat="1" ht="12.75" x14ac:dyDescent="0.2">
      <c r="A259" s="61" t="s">
        <v>477</v>
      </c>
      <c r="B259" s="71" t="s">
        <v>302</v>
      </c>
      <c r="C259" s="14" t="s">
        <v>13</v>
      </c>
      <c r="D259" s="15">
        <v>18</v>
      </c>
      <c r="E259" s="45">
        <v>1082.5999999999999</v>
      </c>
      <c r="F259" s="46">
        <f t="shared" si="9"/>
        <v>19486.8</v>
      </c>
      <c r="G259" s="47"/>
      <c r="H259" s="58"/>
      <c r="I259" s="49"/>
      <c r="J259" s="50">
        <f t="shared" si="10"/>
        <v>0</v>
      </c>
      <c r="K259" s="51"/>
      <c r="L259" s="16"/>
      <c r="M259" s="49"/>
      <c r="N259" s="52">
        <f t="shared" si="11"/>
        <v>0</v>
      </c>
    </row>
    <row r="260" spans="1:14" s="62" customFormat="1" ht="12.75" x14ac:dyDescent="0.2">
      <c r="A260" s="61" t="s">
        <v>478</v>
      </c>
      <c r="B260" s="70" t="s">
        <v>303</v>
      </c>
      <c r="C260" s="14" t="s">
        <v>13</v>
      </c>
      <c r="D260" s="15">
        <v>3</v>
      </c>
      <c r="E260" s="45">
        <v>733.6</v>
      </c>
      <c r="F260" s="46">
        <f t="shared" si="9"/>
        <v>2200.8000000000002</v>
      </c>
      <c r="G260" s="47"/>
      <c r="H260" s="58"/>
      <c r="I260" s="49"/>
      <c r="J260" s="50">
        <f t="shared" si="10"/>
        <v>0</v>
      </c>
      <c r="K260" s="51"/>
      <c r="L260" s="16"/>
      <c r="M260" s="49"/>
      <c r="N260" s="52">
        <f t="shared" si="11"/>
        <v>0</v>
      </c>
    </row>
    <row r="261" spans="1:14" s="62" customFormat="1" ht="12.75" x14ac:dyDescent="0.2">
      <c r="A261" s="61" t="s">
        <v>479</v>
      </c>
      <c r="B261" s="71" t="s">
        <v>304</v>
      </c>
      <c r="C261" s="14" t="s">
        <v>13</v>
      </c>
      <c r="D261" s="15">
        <v>5</v>
      </c>
      <c r="E261" s="45">
        <v>0.2</v>
      </c>
      <c r="F261" s="46">
        <f t="shared" si="9"/>
        <v>1</v>
      </c>
      <c r="G261" s="47"/>
      <c r="H261" s="58"/>
      <c r="I261" s="49"/>
      <c r="J261" s="50">
        <f t="shared" si="10"/>
        <v>0</v>
      </c>
      <c r="K261" s="51"/>
      <c r="L261" s="16"/>
      <c r="M261" s="49"/>
      <c r="N261" s="52">
        <f t="shared" si="11"/>
        <v>0</v>
      </c>
    </row>
    <row r="262" spans="1:14" s="62" customFormat="1" ht="12.75" x14ac:dyDescent="0.2">
      <c r="A262" s="61" t="s">
        <v>480</v>
      </c>
      <c r="B262" s="71" t="s">
        <v>305</v>
      </c>
      <c r="C262" s="14" t="s">
        <v>13</v>
      </c>
      <c r="D262" s="15">
        <v>1</v>
      </c>
      <c r="E262" s="45">
        <v>30.25</v>
      </c>
      <c r="F262" s="46">
        <f t="shared" si="9"/>
        <v>30.25</v>
      </c>
      <c r="G262" s="47"/>
      <c r="H262" s="58"/>
      <c r="I262" s="49"/>
      <c r="J262" s="50">
        <f t="shared" ref="J262:J266" si="12">I262*D262</f>
        <v>0</v>
      </c>
      <c r="K262" s="51"/>
      <c r="L262" s="16"/>
      <c r="M262" s="49"/>
      <c r="N262" s="52">
        <f t="shared" ref="N262:N266" si="13">M262*D262</f>
        <v>0</v>
      </c>
    </row>
    <row r="263" spans="1:14" s="62" customFormat="1" ht="12.75" x14ac:dyDescent="0.2">
      <c r="A263" s="61" t="s">
        <v>481</v>
      </c>
      <c r="B263" s="71" t="s">
        <v>306</v>
      </c>
      <c r="C263" s="14" t="s">
        <v>13</v>
      </c>
      <c r="D263" s="15">
        <v>120</v>
      </c>
      <c r="E263" s="45">
        <v>2.1</v>
      </c>
      <c r="F263" s="46">
        <f t="shared" si="9"/>
        <v>252</v>
      </c>
      <c r="G263" s="47"/>
      <c r="H263" s="58"/>
      <c r="I263" s="49"/>
      <c r="J263" s="50">
        <f t="shared" si="12"/>
        <v>0</v>
      </c>
      <c r="K263" s="51"/>
      <c r="L263" s="16"/>
      <c r="M263" s="49"/>
      <c r="N263" s="52">
        <f t="shared" si="13"/>
        <v>0</v>
      </c>
    </row>
    <row r="264" spans="1:14" s="62" customFormat="1" ht="12.75" x14ac:dyDescent="0.2">
      <c r="A264" s="61" t="s">
        <v>482</v>
      </c>
      <c r="B264" s="71" t="s">
        <v>307</v>
      </c>
      <c r="C264" s="14" t="s">
        <v>13</v>
      </c>
      <c r="D264" s="15">
        <v>15</v>
      </c>
      <c r="E264" s="45">
        <v>1.9</v>
      </c>
      <c r="F264" s="46">
        <f t="shared" si="9"/>
        <v>28.5</v>
      </c>
      <c r="G264" s="47"/>
      <c r="H264" s="58"/>
      <c r="I264" s="49"/>
      <c r="J264" s="50">
        <f t="shared" si="12"/>
        <v>0</v>
      </c>
      <c r="K264" s="51"/>
      <c r="L264" s="16"/>
      <c r="M264" s="49"/>
      <c r="N264" s="52">
        <f t="shared" si="13"/>
        <v>0</v>
      </c>
    </row>
    <row r="265" spans="1:14" s="62" customFormat="1" ht="12.75" x14ac:dyDescent="0.2">
      <c r="A265" s="61" t="s">
        <v>483</v>
      </c>
      <c r="B265" s="63" t="s">
        <v>308</v>
      </c>
      <c r="C265" s="14" t="s">
        <v>13</v>
      </c>
      <c r="D265" s="15">
        <v>15</v>
      </c>
      <c r="E265" s="45">
        <v>462</v>
      </c>
      <c r="F265" s="46">
        <f t="shared" si="9"/>
        <v>6930</v>
      </c>
      <c r="G265" s="47"/>
      <c r="H265" s="58"/>
      <c r="I265" s="49"/>
      <c r="J265" s="50">
        <f t="shared" si="12"/>
        <v>0</v>
      </c>
      <c r="K265" s="51"/>
      <c r="L265" s="16"/>
      <c r="M265" s="49"/>
      <c r="N265" s="52">
        <f t="shared" si="13"/>
        <v>0</v>
      </c>
    </row>
    <row r="266" spans="1:14" s="62" customFormat="1" ht="13.5" thickBot="1" x14ac:dyDescent="0.25">
      <c r="A266" s="61" t="s">
        <v>483</v>
      </c>
      <c r="B266" s="66" t="s">
        <v>309</v>
      </c>
      <c r="C266" s="14" t="s">
        <v>13</v>
      </c>
      <c r="D266" s="15">
        <v>3</v>
      </c>
      <c r="E266" s="45">
        <v>641.16999999999996</v>
      </c>
      <c r="F266" s="46">
        <f t="shared" si="9"/>
        <v>1923.5099999999998</v>
      </c>
      <c r="G266" s="47"/>
      <c r="H266" s="58"/>
      <c r="I266" s="49"/>
      <c r="J266" s="50">
        <f t="shared" si="12"/>
        <v>0</v>
      </c>
      <c r="K266" s="51"/>
      <c r="L266" s="16"/>
      <c r="M266" s="49"/>
      <c r="N266" s="52">
        <f t="shared" si="13"/>
        <v>0</v>
      </c>
    </row>
    <row r="267" spans="1:14" ht="17.25" thickBot="1" x14ac:dyDescent="0.3">
      <c r="A267" s="73" t="s">
        <v>47</v>
      </c>
      <c r="B267" s="74"/>
      <c r="C267" s="74"/>
      <c r="D267" s="74"/>
      <c r="E267" s="75"/>
      <c r="F267" s="32">
        <f>SUM(F4:F266)</f>
        <v>655999.99734806607</v>
      </c>
      <c r="G267" s="76" t="s">
        <v>14</v>
      </c>
      <c r="H267" s="77"/>
      <c r="I267" s="78"/>
      <c r="J267" s="20">
        <f>SUM(J4:J266)</f>
        <v>0</v>
      </c>
      <c r="K267" s="76" t="s">
        <v>15</v>
      </c>
      <c r="L267" s="77"/>
      <c r="M267" s="78"/>
      <c r="N267" s="20">
        <f>SUM(N4:N266)</f>
        <v>0</v>
      </c>
    </row>
    <row r="268" spans="1:14" x14ac:dyDescent="0.25">
      <c r="A268" s="21"/>
      <c r="B268" s="33"/>
      <c r="C268" s="21"/>
      <c r="D268" s="21"/>
      <c r="E268" s="22"/>
      <c r="F268" s="22"/>
      <c r="G268" s="21"/>
      <c r="H268" s="21"/>
      <c r="I268" s="21"/>
      <c r="J268" s="21"/>
      <c r="K268" s="21"/>
      <c r="L268" s="21"/>
      <c r="M268" s="21"/>
      <c r="N268" s="21"/>
    </row>
    <row r="269" spans="1:14" ht="18.75" x14ac:dyDescent="0.3">
      <c r="A269" s="27"/>
      <c r="B269" s="27"/>
      <c r="C269" s="27"/>
      <c r="D269" s="27"/>
      <c r="E269" s="22"/>
      <c r="F269" s="22"/>
      <c r="G269" s="96"/>
      <c r="H269" s="96"/>
      <c r="I269" s="96"/>
      <c r="J269" s="96"/>
      <c r="K269" s="96"/>
      <c r="L269" s="96"/>
      <c r="M269" s="97"/>
      <c r="N269" s="97"/>
    </row>
    <row r="270" spans="1:14" ht="18.75" x14ac:dyDescent="0.3">
      <c r="A270" s="27"/>
      <c r="B270" s="27"/>
      <c r="C270" s="27"/>
      <c r="D270" s="27"/>
      <c r="E270" s="22"/>
      <c r="F270" s="22"/>
      <c r="G270" s="98" t="s">
        <v>16</v>
      </c>
      <c r="H270" s="98"/>
      <c r="I270" s="98"/>
      <c r="J270" s="98"/>
      <c r="K270" s="98"/>
      <c r="L270" s="99"/>
      <c r="M270" s="100">
        <f>J267+N267</f>
        <v>0</v>
      </c>
      <c r="N270" s="100"/>
    </row>
    <row r="271" spans="1:14" ht="15.75" x14ac:dyDescent="0.25">
      <c r="A271" s="21"/>
      <c r="B271" s="33"/>
      <c r="C271" s="21"/>
      <c r="D271" s="21"/>
      <c r="E271" s="22"/>
      <c r="F271" s="22"/>
      <c r="G271" s="101"/>
      <c r="H271" s="101"/>
      <c r="I271" s="101"/>
      <c r="J271" s="101"/>
      <c r="K271" s="102"/>
      <c r="L271" s="102"/>
      <c r="M271" s="102"/>
      <c r="N271" s="102"/>
    </row>
    <row r="272" spans="1:14" ht="15.75" x14ac:dyDescent="0.25">
      <c r="A272" s="89" t="s">
        <v>22</v>
      </c>
      <c r="B272" s="89"/>
      <c r="C272" s="89"/>
      <c r="D272" s="90"/>
      <c r="E272" s="22"/>
      <c r="F272" s="22"/>
      <c r="G272" s="91" t="s">
        <v>17</v>
      </c>
      <c r="H272" s="92"/>
      <c r="I272" s="92"/>
      <c r="J272" s="92"/>
      <c r="K272" s="93"/>
      <c r="L272" s="93"/>
      <c r="M272" s="93"/>
      <c r="N272" s="93"/>
    </row>
    <row r="273" spans="1:14" s="31" customFormat="1" ht="39" customHeight="1" x14ac:dyDescent="0.25">
      <c r="A273" s="28" t="s">
        <v>44</v>
      </c>
      <c r="B273" s="34" t="s">
        <v>18</v>
      </c>
      <c r="C273" s="94" t="s">
        <v>19</v>
      </c>
      <c r="D273" s="95"/>
      <c r="E273" s="29"/>
      <c r="F273" s="29"/>
      <c r="G273" s="30"/>
      <c r="H273" s="30"/>
      <c r="I273" s="30"/>
      <c r="J273" s="30"/>
      <c r="K273" s="30"/>
      <c r="L273" s="30"/>
      <c r="M273" s="30"/>
      <c r="N273" s="30"/>
    </row>
    <row r="274" spans="1:14" ht="12.75" customHeight="1" x14ac:dyDescent="0.25">
      <c r="A274" s="23" t="s">
        <v>484</v>
      </c>
      <c r="B274" s="35"/>
      <c r="C274" s="103"/>
      <c r="D274" s="103"/>
      <c r="E274" s="22"/>
      <c r="F274" s="22"/>
      <c r="G274" s="21"/>
      <c r="H274" s="21"/>
      <c r="I274" s="21"/>
      <c r="J274" s="21"/>
      <c r="K274" s="21"/>
      <c r="L274" s="21"/>
      <c r="M274" s="21"/>
      <c r="N274" s="21"/>
    </row>
    <row r="275" spans="1:14" x14ac:dyDescent="0.25">
      <c r="A275" s="23" t="s">
        <v>485</v>
      </c>
      <c r="B275" s="35"/>
      <c r="C275" s="103"/>
      <c r="D275" s="103"/>
      <c r="E275" s="22"/>
      <c r="F275" s="22"/>
      <c r="G275" s="21"/>
      <c r="H275" s="21"/>
      <c r="I275" s="21"/>
      <c r="J275" s="21"/>
      <c r="K275" s="21"/>
      <c r="L275" s="21"/>
      <c r="M275" s="21"/>
      <c r="N275" s="21"/>
    </row>
    <row r="276" spans="1:14" x14ac:dyDescent="0.25">
      <c r="A276" s="23" t="s">
        <v>486</v>
      </c>
      <c r="B276" s="35"/>
      <c r="C276" s="103"/>
      <c r="D276" s="103"/>
      <c r="E276" s="22"/>
      <c r="F276" s="22"/>
      <c r="G276" s="21"/>
      <c r="H276" s="21"/>
      <c r="I276" s="21"/>
      <c r="J276" s="21"/>
      <c r="K276" s="21"/>
      <c r="L276" s="21"/>
      <c r="M276" s="21"/>
      <c r="N276" s="21"/>
    </row>
    <row r="277" spans="1:14" x14ac:dyDescent="0.25">
      <c r="A277" s="23" t="s">
        <v>45</v>
      </c>
      <c r="B277" s="35"/>
      <c r="C277" s="103"/>
      <c r="D277" s="103"/>
      <c r="E277" s="22"/>
      <c r="F277" s="22"/>
      <c r="G277" s="21"/>
      <c r="H277" s="21"/>
      <c r="I277" s="21"/>
      <c r="J277" s="21"/>
      <c r="K277" s="21"/>
      <c r="L277" s="21"/>
      <c r="M277" s="21"/>
      <c r="N277" s="21"/>
    </row>
    <row r="278" spans="1:14" x14ac:dyDescent="0.25">
      <c r="A278" s="22"/>
      <c r="B278" s="36"/>
      <c r="C278" s="21"/>
      <c r="D278" s="21"/>
      <c r="E278" s="22"/>
      <c r="F278" s="22"/>
      <c r="G278" s="21"/>
      <c r="H278" s="21"/>
      <c r="I278" s="21"/>
      <c r="J278" s="21"/>
      <c r="K278" s="21"/>
      <c r="L278" s="21"/>
      <c r="M278" s="21"/>
      <c r="N278" s="21"/>
    </row>
    <row r="279" spans="1:14" x14ac:dyDescent="0.25">
      <c r="A279" s="22"/>
      <c r="B279" s="36"/>
      <c r="C279" s="21"/>
      <c r="D279" s="21"/>
      <c r="E279" s="22"/>
      <c r="F279" s="22"/>
      <c r="G279" s="21"/>
      <c r="H279" s="21"/>
      <c r="I279" s="21"/>
      <c r="J279" s="21"/>
      <c r="K279" s="21"/>
      <c r="L279" s="21"/>
      <c r="M279" s="21"/>
      <c r="N279" s="21"/>
    </row>
    <row r="280" spans="1:14" x14ac:dyDescent="0.25">
      <c r="A280" s="22"/>
      <c r="B280" s="36"/>
      <c r="C280" s="21"/>
      <c r="D280" s="21"/>
      <c r="E280" s="22"/>
      <c r="F280" s="104" t="s">
        <v>20</v>
      </c>
      <c r="G280" s="104"/>
      <c r="H280" s="104"/>
      <c r="I280" s="105" t="s">
        <v>21</v>
      </c>
      <c r="J280" s="105"/>
      <c r="K280" s="105"/>
      <c r="L280" s="105"/>
      <c r="M280" s="105"/>
      <c r="N280" s="21"/>
    </row>
    <row r="281" spans="1:14" x14ac:dyDescent="0.25">
      <c r="A281" s="22"/>
      <c r="B281" s="36"/>
      <c r="C281" s="21"/>
      <c r="D281" s="21"/>
      <c r="E281" s="22"/>
      <c r="F281" s="22"/>
      <c r="G281" s="21"/>
      <c r="H281" s="21"/>
      <c r="I281" s="21"/>
      <c r="J281" s="21"/>
      <c r="K281" s="21"/>
      <c r="L281" s="21"/>
      <c r="M281" s="21"/>
      <c r="N281" s="21"/>
    </row>
    <row r="282" spans="1:14" x14ac:dyDescent="0.25">
      <c r="A282" s="22"/>
      <c r="B282" s="36"/>
      <c r="C282" s="21"/>
      <c r="D282" s="21"/>
      <c r="E282" s="21"/>
    </row>
    <row r="283" spans="1:14" x14ac:dyDescent="0.25">
      <c r="A283" s="22"/>
      <c r="B283" s="36"/>
      <c r="C283" s="21"/>
      <c r="D283" s="21"/>
      <c r="E283" s="21"/>
    </row>
    <row r="284" spans="1:14" x14ac:dyDescent="0.25">
      <c r="A284" s="22"/>
      <c r="B284" s="36"/>
      <c r="C284" s="21"/>
      <c r="D284" s="21"/>
      <c r="E284" s="21"/>
    </row>
    <row r="285" spans="1:14" x14ac:dyDescent="0.25">
      <c r="A285" s="22"/>
      <c r="B285" s="36"/>
      <c r="C285" s="21"/>
      <c r="D285" s="21"/>
      <c r="E285" s="21"/>
    </row>
    <row r="286" spans="1:14" x14ac:dyDescent="0.25">
      <c r="A286" s="22"/>
      <c r="B286" s="36"/>
      <c r="C286" s="21"/>
      <c r="D286" s="21"/>
      <c r="E286" s="21"/>
    </row>
    <row r="287" spans="1:14" x14ac:dyDescent="0.25">
      <c r="A287" s="22"/>
      <c r="B287" s="36"/>
      <c r="C287" s="21"/>
      <c r="D287" s="21"/>
      <c r="E287" s="21"/>
    </row>
    <row r="288" spans="1:14" x14ac:dyDescent="0.25">
      <c r="A288" s="22"/>
      <c r="B288" s="36"/>
      <c r="C288" s="21"/>
      <c r="D288" s="21"/>
      <c r="E288" s="21"/>
    </row>
    <row r="289" spans="1:5" x14ac:dyDescent="0.25">
      <c r="A289" s="22"/>
      <c r="B289" s="36"/>
      <c r="C289" s="21"/>
      <c r="D289" s="21"/>
      <c r="E289" s="21"/>
    </row>
    <row r="290" spans="1:5" x14ac:dyDescent="0.25">
      <c r="A290" s="22"/>
      <c r="B290" s="36"/>
      <c r="C290" s="21"/>
      <c r="D290" s="21"/>
      <c r="E290" s="21"/>
    </row>
    <row r="291" spans="1:5" x14ac:dyDescent="0.25">
      <c r="A291" s="22"/>
      <c r="B291" s="36"/>
      <c r="C291" s="21"/>
      <c r="D291" s="21"/>
      <c r="E291" s="21"/>
    </row>
    <row r="292" spans="1:5" x14ac:dyDescent="0.25">
      <c r="A292" s="22"/>
      <c r="B292" s="36"/>
      <c r="C292" s="21"/>
      <c r="D292" s="21"/>
      <c r="E292" s="21"/>
    </row>
    <row r="293" spans="1:5" x14ac:dyDescent="0.25">
      <c r="A293" s="22"/>
      <c r="B293" s="36"/>
      <c r="C293" s="21"/>
      <c r="D293" s="21"/>
      <c r="E293" s="21"/>
    </row>
    <row r="294" spans="1:5" x14ac:dyDescent="0.25">
      <c r="A294" s="22"/>
      <c r="B294" s="36"/>
      <c r="C294" s="21"/>
      <c r="D294" s="21"/>
      <c r="E294" s="21"/>
    </row>
    <row r="295" spans="1:5" x14ac:dyDescent="0.25">
      <c r="A295" s="22"/>
      <c r="B295" s="36"/>
      <c r="C295" s="21"/>
      <c r="D295" s="21"/>
      <c r="E295" s="21"/>
    </row>
    <row r="296" spans="1:5" x14ac:dyDescent="0.25">
      <c r="E296" s="21"/>
    </row>
    <row r="297" spans="1:5" x14ac:dyDescent="0.25">
      <c r="E297" s="21"/>
    </row>
    <row r="298" spans="1:5" x14ac:dyDescent="0.25">
      <c r="E298" s="21"/>
    </row>
    <row r="299" spans="1:5" x14ac:dyDescent="0.25">
      <c r="E299" s="21"/>
    </row>
    <row r="300" spans="1:5" x14ac:dyDescent="0.25">
      <c r="E300" s="21"/>
    </row>
  </sheetData>
  <sheetProtection algorithmName="SHA-512" hashValue="qxEZEnJwsUdu5cKJTFfTSfu3q7gdvWIC2eCmvpiaY7+Hs8SK8efusBeIcpjCZ+izfmJD7lGKww7GKrCWdzYHyg==" saltValue="CI2ZQTZrapH0Ur5479JCzg==" spinCount="100000" sheet="1" objects="1" scenarios="1"/>
  <mergeCells count="23">
    <mergeCell ref="C277:D277"/>
    <mergeCell ref="F280:H280"/>
    <mergeCell ref="I280:M280"/>
    <mergeCell ref="C276:D276"/>
    <mergeCell ref="C274:D274"/>
    <mergeCell ref="C275:D275"/>
    <mergeCell ref="A272:D272"/>
    <mergeCell ref="G272:J272"/>
    <mergeCell ref="K272:N272"/>
    <mergeCell ref="C273:D273"/>
    <mergeCell ref="G269:L269"/>
    <mergeCell ref="M269:N269"/>
    <mergeCell ref="G270:L270"/>
    <mergeCell ref="M270:N270"/>
    <mergeCell ref="G271:J271"/>
    <mergeCell ref="K271:N271"/>
    <mergeCell ref="A267:E267"/>
    <mergeCell ref="G267:I267"/>
    <mergeCell ref="K267:M267"/>
    <mergeCell ref="A1:N1"/>
    <mergeCell ref="A2:F2"/>
    <mergeCell ref="G2:J2"/>
    <mergeCell ref="K2:N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Foglio1!MAN_1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Client</cp:lastModifiedBy>
  <dcterms:created xsi:type="dcterms:W3CDTF">2018-09-13T09:06:35Z</dcterms:created>
  <dcterms:modified xsi:type="dcterms:W3CDTF">2018-09-24T13:38:48Z</dcterms:modified>
</cp:coreProperties>
</file>