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7290" activeTab="1"/>
  </bookViews>
  <sheets>
    <sheet name="Foglio1" sheetId="1" r:id="rId1"/>
    <sheet name="Foglio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10" i="1" l="1"/>
  <c r="J410" i="1"/>
  <c r="N411" i="1"/>
  <c r="J411" i="1"/>
  <c r="F4" i="1" l="1"/>
  <c r="J4" i="1"/>
  <c r="N4" i="1"/>
  <c r="F5" i="1"/>
  <c r="F411" i="1" s="1"/>
  <c r="J5" i="1"/>
  <c r="N5" i="1"/>
  <c r="F6" i="1"/>
  <c r="J6" i="1"/>
  <c r="N6" i="1"/>
  <c r="F7" i="1"/>
  <c r="J7" i="1"/>
  <c r="N7" i="1"/>
  <c r="F8" i="1"/>
  <c r="J8" i="1"/>
  <c r="N8" i="1"/>
  <c r="F9" i="1"/>
  <c r="J9" i="1"/>
  <c r="N9" i="1"/>
  <c r="F10" i="1"/>
  <c r="J10" i="1"/>
  <c r="N10" i="1"/>
  <c r="F11" i="1"/>
  <c r="J11" i="1"/>
  <c r="N11" i="1"/>
  <c r="F12" i="1"/>
  <c r="J12" i="1"/>
  <c r="N12" i="1"/>
  <c r="F13" i="1"/>
  <c r="J13" i="1"/>
  <c r="N13" i="1"/>
  <c r="F14" i="1"/>
  <c r="J14" i="1"/>
  <c r="N14" i="1"/>
  <c r="F15" i="1"/>
  <c r="J15" i="1"/>
  <c r="N15" i="1"/>
  <c r="F16" i="1"/>
  <c r="J16" i="1"/>
  <c r="N16" i="1"/>
  <c r="F17" i="1"/>
  <c r="J17" i="1"/>
  <c r="N17" i="1"/>
  <c r="F18" i="1"/>
  <c r="J18" i="1"/>
  <c r="N18" i="1"/>
  <c r="F19" i="1"/>
  <c r="J19" i="1"/>
  <c r="N19" i="1"/>
  <c r="F20" i="1"/>
  <c r="J20" i="1"/>
  <c r="N20" i="1"/>
  <c r="F21" i="1"/>
  <c r="J21" i="1"/>
  <c r="N21" i="1"/>
  <c r="F22" i="1"/>
  <c r="J22" i="1"/>
  <c r="N22" i="1"/>
  <c r="F23" i="1"/>
  <c r="J23" i="1"/>
  <c r="N23" i="1"/>
  <c r="F24" i="1"/>
  <c r="J24" i="1"/>
  <c r="N24" i="1"/>
  <c r="F25" i="1"/>
  <c r="J25" i="1"/>
  <c r="N25" i="1"/>
  <c r="F26" i="1"/>
  <c r="J26" i="1"/>
  <c r="N26" i="1"/>
  <c r="F27" i="1"/>
  <c r="J27" i="1"/>
  <c r="N27" i="1"/>
  <c r="F28" i="1"/>
  <c r="J28" i="1"/>
  <c r="N28" i="1"/>
  <c r="F29" i="1"/>
  <c r="J29" i="1"/>
  <c r="N29" i="1"/>
  <c r="F30" i="1"/>
  <c r="J30" i="1"/>
  <c r="N30" i="1"/>
  <c r="F31" i="1"/>
  <c r="J31" i="1"/>
  <c r="N31" i="1"/>
  <c r="F32" i="1"/>
  <c r="J32" i="1"/>
  <c r="N32" i="1"/>
  <c r="F33" i="1"/>
  <c r="J33" i="1"/>
  <c r="N33" i="1"/>
  <c r="F34" i="1"/>
  <c r="J34" i="1"/>
  <c r="N34" i="1"/>
  <c r="F35" i="1"/>
  <c r="J35" i="1"/>
  <c r="N35" i="1"/>
  <c r="F36" i="1"/>
  <c r="J36" i="1"/>
  <c r="N36" i="1"/>
  <c r="F37" i="1"/>
  <c r="J37" i="1"/>
  <c r="N37" i="1"/>
  <c r="F38" i="1"/>
  <c r="J38" i="1"/>
  <c r="N38" i="1"/>
  <c r="F39" i="1"/>
  <c r="J39" i="1"/>
  <c r="N39" i="1"/>
  <c r="F40" i="1"/>
  <c r="J40" i="1"/>
  <c r="N40" i="1"/>
  <c r="F41" i="1"/>
  <c r="J41" i="1"/>
  <c r="N41" i="1"/>
  <c r="F42" i="1"/>
  <c r="J42" i="1"/>
  <c r="N42" i="1"/>
  <c r="F43" i="1"/>
  <c r="J43" i="1"/>
  <c r="N43" i="1"/>
  <c r="F44" i="1"/>
  <c r="J44" i="1"/>
  <c r="N44" i="1"/>
  <c r="F45" i="1"/>
  <c r="J45" i="1"/>
  <c r="N45" i="1"/>
  <c r="F46" i="1"/>
  <c r="J46" i="1"/>
  <c r="N46" i="1"/>
  <c r="F47" i="1"/>
  <c r="J47" i="1"/>
  <c r="N47" i="1"/>
  <c r="F48" i="1"/>
  <c r="J48" i="1"/>
  <c r="N48" i="1"/>
  <c r="F49" i="1"/>
  <c r="J49" i="1"/>
  <c r="N49" i="1"/>
  <c r="F50" i="1"/>
  <c r="J50" i="1"/>
  <c r="N50" i="1"/>
  <c r="F51" i="1"/>
  <c r="J51" i="1"/>
  <c r="N51" i="1"/>
  <c r="F52" i="1"/>
  <c r="J52" i="1"/>
  <c r="N52" i="1"/>
  <c r="F53" i="1"/>
  <c r="J53" i="1"/>
  <c r="N53" i="1"/>
  <c r="F54" i="1"/>
  <c r="J54" i="1"/>
  <c r="N54" i="1"/>
  <c r="F55" i="1"/>
  <c r="J55" i="1"/>
  <c r="N55" i="1"/>
  <c r="F56" i="1"/>
  <c r="J56" i="1"/>
  <c r="N56" i="1"/>
  <c r="F57" i="1"/>
  <c r="J57" i="1"/>
  <c r="N57" i="1"/>
  <c r="F58" i="1"/>
  <c r="J58" i="1"/>
  <c r="N58" i="1"/>
  <c r="F59" i="1"/>
  <c r="J59" i="1"/>
  <c r="N59" i="1"/>
  <c r="F60" i="1"/>
  <c r="J60" i="1"/>
  <c r="N60" i="1"/>
  <c r="F61" i="1"/>
  <c r="J61" i="1"/>
  <c r="N61" i="1"/>
  <c r="F62" i="1"/>
  <c r="J62" i="1"/>
  <c r="N62" i="1"/>
  <c r="F63" i="1"/>
  <c r="J63" i="1"/>
  <c r="N63" i="1"/>
  <c r="F64" i="1"/>
  <c r="J64" i="1"/>
  <c r="N64" i="1"/>
  <c r="F65" i="1"/>
  <c r="J65" i="1"/>
  <c r="N65" i="1"/>
  <c r="F66" i="1"/>
  <c r="J66" i="1"/>
  <c r="N66" i="1"/>
  <c r="F67" i="1"/>
  <c r="J67" i="1"/>
  <c r="N67" i="1"/>
  <c r="F68" i="1"/>
  <c r="J68" i="1"/>
  <c r="N68" i="1"/>
  <c r="F69" i="1"/>
  <c r="J69" i="1"/>
  <c r="N69" i="1"/>
  <c r="F70" i="1"/>
  <c r="J70" i="1"/>
  <c r="N70" i="1"/>
  <c r="F71" i="1"/>
  <c r="J71" i="1"/>
  <c r="N71" i="1"/>
  <c r="F72" i="1"/>
  <c r="J72" i="1"/>
  <c r="N72" i="1"/>
  <c r="F73" i="1"/>
  <c r="J73" i="1"/>
  <c r="N73" i="1"/>
  <c r="F74" i="1"/>
  <c r="J74" i="1"/>
  <c r="N74" i="1"/>
  <c r="F75" i="1"/>
  <c r="J75" i="1"/>
  <c r="N75" i="1"/>
  <c r="F76" i="1"/>
  <c r="J76" i="1"/>
  <c r="N76" i="1"/>
  <c r="F77" i="1"/>
  <c r="J77" i="1"/>
  <c r="N77" i="1"/>
  <c r="F78" i="1"/>
  <c r="J78" i="1"/>
  <c r="N78" i="1"/>
  <c r="F79" i="1"/>
  <c r="J79" i="1"/>
  <c r="N79" i="1"/>
  <c r="F80" i="1"/>
  <c r="J80" i="1"/>
  <c r="N80" i="1"/>
  <c r="F81" i="1"/>
  <c r="J81" i="1"/>
  <c r="N81" i="1"/>
  <c r="F82" i="1"/>
  <c r="J82" i="1"/>
  <c r="N82" i="1"/>
  <c r="F83" i="1"/>
  <c r="J83" i="1"/>
  <c r="N83" i="1"/>
  <c r="F84" i="1"/>
  <c r="J84" i="1"/>
  <c r="N84" i="1"/>
  <c r="F85" i="1"/>
  <c r="J85" i="1"/>
  <c r="N85" i="1"/>
  <c r="F86" i="1"/>
  <c r="J86" i="1"/>
  <c r="N86" i="1"/>
  <c r="F87" i="1"/>
  <c r="J87" i="1"/>
  <c r="N87" i="1"/>
  <c r="F88" i="1"/>
  <c r="J88" i="1"/>
  <c r="N88" i="1"/>
  <c r="F89" i="1"/>
  <c r="J89" i="1"/>
  <c r="N89" i="1"/>
  <c r="F90" i="1"/>
  <c r="J90" i="1"/>
  <c r="N90" i="1"/>
  <c r="F91" i="1"/>
  <c r="J91" i="1"/>
  <c r="N91" i="1"/>
  <c r="F92" i="1"/>
  <c r="J92" i="1"/>
  <c r="N92" i="1"/>
  <c r="F93" i="1"/>
  <c r="J93" i="1"/>
  <c r="N93" i="1"/>
  <c r="F94" i="1"/>
  <c r="J94" i="1"/>
  <c r="N94" i="1"/>
  <c r="F95" i="1"/>
  <c r="J95" i="1"/>
  <c r="N95" i="1"/>
  <c r="F96" i="1"/>
  <c r="J96" i="1"/>
  <c r="N96" i="1"/>
  <c r="F97" i="1"/>
  <c r="J97" i="1"/>
  <c r="N97" i="1"/>
  <c r="F98" i="1"/>
  <c r="J98" i="1"/>
  <c r="N98" i="1"/>
  <c r="F99" i="1"/>
  <c r="J99" i="1"/>
  <c r="N99" i="1"/>
  <c r="F100" i="1"/>
  <c r="J100" i="1"/>
  <c r="N100" i="1"/>
  <c r="F101" i="1"/>
  <c r="J101" i="1"/>
  <c r="N101" i="1"/>
  <c r="F102" i="1"/>
  <c r="J102" i="1"/>
  <c r="N102" i="1"/>
  <c r="F103" i="1"/>
  <c r="J103" i="1"/>
  <c r="N103" i="1"/>
  <c r="F104" i="1"/>
  <c r="J104" i="1"/>
  <c r="N104" i="1"/>
  <c r="F105" i="1"/>
  <c r="J105" i="1"/>
  <c r="N105" i="1"/>
  <c r="F106" i="1"/>
  <c r="J106" i="1"/>
  <c r="N106" i="1"/>
  <c r="F107" i="1"/>
  <c r="J107" i="1"/>
  <c r="N107" i="1"/>
  <c r="F108" i="1"/>
  <c r="J108" i="1"/>
  <c r="N108" i="1"/>
  <c r="F109" i="1"/>
  <c r="J109" i="1"/>
  <c r="N109" i="1"/>
  <c r="F110" i="1"/>
  <c r="J110" i="1"/>
  <c r="N110" i="1"/>
  <c r="F111" i="1"/>
  <c r="J111" i="1"/>
  <c r="N111" i="1"/>
  <c r="F112" i="1"/>
  <c r="J112" i="1"/>
  <c r="N112" i="1"/>
  <c r="F113" i="1"/>
  <c r="J113" i="1"/>
  <c r="N113" i="1"/>
  <c r="F114" i="1"/>
  <c r="J114" i="1"/>
  <c r="N114" i="1"/>
  <c r="F115" i="1"/>
  <c r="J115" i="1"/>
  <c r="N115" i="1"/>
  <c r="F116" i="1"/>
  <c r="J116" i="1"/>
  <c r="N116" i="1"/>
  <c r="F117" i="1"/>
  <c r="J117" i="1"/>
  <c r="N117" i="1"/>
  <c r="F118" i="1"/>
  <c r="J118" i="1"/>
  <c r="N118" i="1"/>
  <c r="F119" i="1"/>
  <c r="J119" i="1"/>
  <c r="N119" i="1"/>
  <c r="F120" i="1"/>
  <c r="J120" i="1"/>
  <c r="N120" i="1"/>
  <c r="F121" i="1"/>
  <c r="J121" i="1"/>
  <c r="N121" i="1"/>
  <c r="F122" i="1"/>
  <c r="J122" i="1"/>
  <c r="N122" i="1"/>
  <c r="F123" i="1"/>
  <c r="J123" i="1"/>
  <c r="N123" i="1"/>
  <c r="F124" i="1"/>
  <c r="J124" i="1"/>
  <c r="N124" i="1"/>
  <c r="F125" i="1"/>
  <c r="J125" i="1"/>
  <c r="N125" i="1"/>
  <c r="F126" i="1"/>
  <c r="J126" i="1"/>
  <c r="N126" i="1"/>
  <c r="F127" i="1"/>
  <c r="J127" i="1"/>
  <c r="N127" i="1"/>
  <c r="F128" i="1"/>
  <c r="J128" i="1"/>
  <c r="N128" i="1"/>
  <c r="F129" i="1"/>
  <c r="J129" i="1"/>
  <c r="N129" i="1"/>
  <c r="F130" i="1"/>
  <c r="J130" i="1"/>
  <c r="N130" i="1"/>
  <c r="F131" i="1"/>
  <c r="J131" i="1"/>
  <c r="N131" i="1"/>
  <c r="F132" i="1"/>
  <c r="J132" i="1"/>
  <c r="N132" i="1"/>
  <c r="F133" i="1"/>
  <c r="J133" i="1"/>
  <c r="N133" i="1"/>
  <c r="F134" i="1"/>
  <c r="J134" i="1"/>
  <c r="N134" i="1"/>
  <c r="F135" i="1"/>
  <c r="J135" i="1"/>
  <c r="N135" i="1"/>
  <c r="F136" i="1"/>
  <c r="J136" i="1"/>
  <c r="N136" i="1"/>
  <c r="F137" i="1"/>
  <c r="J137" i="1"/>
  <c r="N137" i="1"/>
  <c r="F138" i="1"/>
  <c r="J138" i="1"/>
  <c r="N138" i="1"/>
  <c r="F139" i="1"/>
  <c r="J139" i="1"/>
  <c r="N139" i="1"/>
  <c r="F140" i="1"/>
  <c r="J140" i="1"/>
  <c r="N140" i="1"/>
  <c r="F141" i="1"/>
  <c r="J141" i="1"/>
  <c r="N141" i="1"/>
  <c r="F142" i="1"/>
  <c r="J142" i="1"/>
  <c r="N142" i="1"/>
  <c r="F143" i="1"/>
  <c r="J143" i="1"/>
  <c r="N143" i="1"/>
  <c r="F144" i="1"/>
  <c r="J144" i="1"/>
  <c r="N144" i="1"/>
  <c r="F145" i="1"/>
  <c r="J145" i="1"/>
  <c r="N145" i="1"/>
  <c r="F146" i="1"/>
  <c r="J146" i="1"/>
  <c r="N146" i="1"/>
  <c r="F147" i="1"/>
  <c r="J147" i="1"/>
  <c r="N147" i="1"/>
  <c r="F148" i="1"/>
  <c r="J148" i="1"/>
  <c r="N148" i="1"/>
  <c r="F149" i="1"/>
  <c r="J149" i="1"/>
  <c r="N149" i="1"/>
  <c r="F150" i="1"/>
  <c r="J150" i="1"/>
  <c r="N150" i="1"/>
  <c r="F151" i="1"/>
  <c r="J151" i="1"/>
  <c r="N151" i="1"/>
  <c r="F152" i="1"/>
  <c r="J152" i="1"/>
  <c r="N152" i="1"/>
  <c r="F153" i="1"/>
  <c r="J153" i="1"/>
  <c r="N153" i="1"/>
  <c r="F154" i="1"/>
  <c r="J154" i="1"/>
  <c r="N154" i="1"/>
  <c r="F155" i="1"/>
  <c r="J155" i="1"/>
  <c r="N155" i="1"/>
  <c r="F156" i="1"/>
  <c r="J156" i="1"/>
  <c r="N156" i="1"/>
  <c r="F157" i="1"/>
  <c r="J157" i="1"/>
  <c r="N157" i="1"/>
  <c r="F158" i="1"/>
  <c r="J158" i="1"/>
  <c r="N158" i="1"/>
  <c r="F159" i="1"/>
  <c r="J159" i="1"/>
  <c r="N159" i="1"/>
  <c r="F160" i="1"/>
  <c r="J160" i="1"/>
  <c r="N160" i="1"/>
  <c r="F161" i="1"/>
  <c r="J161" i="1"/>
  <c r="N161" i="1"/>
  <c r="F162" i="1"/>
  <c r="J162" i="1"/>
  <c r="N162" i="1"/>
  <c r="F163" i="1"/>
  <c r="J163" i="1"/>
  <c r="N163" i="1"/>
  <c r="F164" i="1"/>
  <c r="J164" i="1"/>
  <c r="N164" i="1"/>
  <c r="F165" i="1"/>
  <c r="J165" i="1"/>
  <c r="N165" i="1"/>
  <c r="F166" i="1"/>
  <c r="J166" i="1"/>
  <c r="N166" i="1"/>
  <c r="F167" i="1"/>
  <c r="J167" i="1"/>
  <c r="N167" i="1"/>
  <c r="F168" i="1"/>
  <c r="J168" i="1"/>
  <c r="N168" i="1"/>
  <c r="F169" i="1"/>
  <c r="J169" i="1"/>
  <c r="N169" i="1"/>
  <c r="F170" i="1"/>
  <c r="J170" i="1"/>
  <c r="N170" i="1"/>
  <c r="F171" i="1"/>
  <c r="J171" i="1"/>
  <c r="N171" i="1"/>
  <c r="F172" i="1"/>
  <c r="J172" i="1"/>
  <c r="N172" i="1"/>
  <c r="F173" i="1"/>
  <c r="J173" i="1"/>
  <c r="N173" i="1"/>
  <c r="F174" i="1"/>
  <c r="J174" i="1"/>
  <c r="N174" i="1"/>
  <c r="F175" i="1"/>
  <c r="J175" i="1"/>
  <c r="N175" i="1"/>
  <c r="F176" i="1"/>
  <c r="J176" i="1"/>
  <c r="N176" i="1"/>
  <c r="F177" i="1"/>
  <c r="J177" i="1"/>
  <c r="N177" i="1"/>
  <c r="F178" i="1"/>
  <c r="J178" i="1"/>
  <c r="N178" i="1"/>
  <c r="F179" i="1"/>
  <c r="J179" i="1"/>
  <c r="N179" i="1"/>
  <c r="F180" i="1"/>
  <c r="J180" i="1"/>
  <c r="N180" i="1"/>
  <c r="F181" i="1"/>
  <c r="J181" i="1"/>
  <c r="N181" i="1"/>
  <c r="F182" i="1"/>
  <c r="J182" i="1"/>
  <c r="N182" i="1"/>
  <c r="F183" i="1"/>
  <c r="J183" i="1"/>
  <c r="N183" i="1"/>
  <c r="F184" i="1"/>
  <c r="J184" i="1"/>
  <c r="N184" i="1"/>
  <c r="F185" i="1"/>
  <c r="J185" i="1"/>
  <c r="N185" i="1"/>
  <c r="F186" i="1"/>
  <c r="J186" i="1"/>
  <c r="N186" i="1"/>
  <c r="F187" i="1"/>
  <c r="J187" i="1"/>
  <c r="N187" i="1"/>
  <c r="F188" i="1"/>
  <c r="J188" i="1"/>
  <c r="N188" i="1"/>
  <c r="F189" i="1"/>
  <c r="J189" i="1"/>
  <c r="N189" i="1"/>
  <c r="F190" i="1"/>
  <c r="J190" i="1"/>
  <c r="N190" i="1"/>
  <c r="F191" i="1"/>
  <c r="J191" i="1"/>
  <c r="N191" i="1"/>
  <c r="F192" i="1"/>
  <c r="J192" i="1"/>
  <c r="N192" i="1"/>
  <c r="F193" i="1"/>
  <c r="J193" i="1"/>
  <c r="N193" i="1"/>
  <c r="F194" i="1"/>
  <c r="J194" i="1"/>
  <c r="N194" i="1"/>
  <c r="F195" i="1"/>
  <c r="J195" i="1"/>
  <c r="N195" i="1"/>
  <c r="F196" i="1"/>
  <c r="J196" i="1"/>
  <c r="N196" i="1"/>
  <c r="F197" i="1"/>
  <c r="J197" i="1"/>
  <c r="N197" i="1"/>
  <c r="F198" i="1"/>
  <c r="J198" i="1"/>
  <c r="N198" i="1"/>
  <c r="F199" i="1"/>
  <c r="J199" i="1"/>
  <c r="N199" i="1"/>
  <c r="F200" i="1"/>
  <c r="J200" i="1"/>
  <c r="N200" i="1"/>
  <c r="F201" i="1"/>
  <c r="J201" i="1"/>
  <c r="N201" i="1"/>
  <c r="F202" i="1"/>
  <c r="J202" i="1"/>
  <c r="N202" i="1"/>
  <c r="F203" i="1"/>
  <c r="J203" i="1"/>
  <c r="N203" i="1"/>
  <c r="F204" i="1"/>
  <c r="J204" i="1"/>
  <c r="N204" i="1"/>
  <c r="F205" i="1"/>
  <c r="J205" i="1"/>
  <c r="N205" i="1"/>
  <c r="F206" i="1"/>
  <c r="J206" i="1"/>
  <c r="N206" i="1"/>
  <c r="F207" i="1"/>
  <c r="J207" i="1"/>
  <c r="N207" i="1"/>
  <c r="F208" i="1"/>
  <c r="J208" i="1"/>
  <c r="N208" i="1"/>
  <c r="F209" i="1"/>
  <c r="J209" i="1"/>
  <c r="N209" i="1"/>
  <c r="F210" i="1"/>
  <c r="J210" i="1"/>
  <c r="N210" i="1"/>
  <c r="F211" i="1"/>
  <c r="J211" i="1"/>
  <c r="N211" i="1"/>
  <c r="F212" i="1"/>
  <c r="J212" i="1"/>
  <c r="N212" i="1"/>
  <c r="F213" i="1"/>
  <c r="J213" i="1"/>
  <c r="N213" i="1"/>
  <c r="F214" i="1"/>
  <c r="J214" i="1"/>
  <c r="N214" i="1"/>
  <c r="F215" i="1"/>
  <c r="J215" i="1"/>
  <c r="N215" i="1"/>
  <c r="F216" i="1"/>
  <c r="J216" i="1"/>
  <c r="N216" i="1"/>
  <c r="F217" i="1"/>
  <c r="J217" i="1"/>
  <c r="N217" i="1"/>
  <c r="F218" i="1"/>
  <c r="J218" i="1"/>
  <c r="N218" i="1"/>
  <c r="F219" i="1"/>
  <c r="J219" i="1"/>
  <c r="N219" i="1"/>
  <c r="F220" i="1"/>
  <c r="J220" i="1"/>
  <c r="N220" i="1"/>
  <c r="F221" i="1"/>
  <c r="J221" i="1"/>
  <c r="N221" i="1"/>
  <c r="F222" i="1"/>
  <c r="J222" i="1"/>
  <c r="N222" i="1"/>
  <c r="F223" i="1"/>
  <c r="J223" i="1"/>
  <c r="N223" i="1"/>
  <c r="F224" i="1"/>
  <c r="J224" i="1"/>
  <c r="N224" i="1"/>
  <c r="F225" i="1"/>
  <c r="J225" i="1"/>
  <c r="N225" i="1"/>
  <c r="F226" i="1"/>
  <c r="J226" i="1"/>
  <c r="N226" i="1"/>
  <c r="F227" i="1"/>
  <c r="J227" i="1"/>
  <c r="N227" i="1"/>
  <c r="F228" i="1"/>
  <c r="J228" i="1"/>
  <c r="N228" i="1"/>
  <c r="F229" i="1"/>
  <c r="J229" i="1"/>
  <c r="N229" i="1"/>
  <c r="F230" i="1"/>
  <c r="J230" i="1"/>
  <c r="N230" i="1"/>
  <c r="F231" i="1"/>
  <c r="J231" i="1"/>
  <c r="N231" i="1"/>
  <c r="F232" i="1"/>
  <c r="J232" i="1"/>
  <c r="N232" i="1"/>
  <c r="F233" i="1"/>
  <c r="J233" i="1"/>
  <c r="N233" i="1"/>
  <c r="F234" i="1"/>
  <c r="J234" i="1"/>
  <c r="N234" i="1"/>
  <c r="F235" i="1"/>
  <c r="J235" i="1"/>
  <c r="N235" i="1"/>
  <c r="F236" i="1"/>
  <c r="J236" i="1"/>
  <c r="N236" i="1"/>
  <c r="F237" i="1"/>
  <c r="J237" i="1"/>
  <c r="N237" i="1"/>
  <c r="F238" i="1"/>
  <c r="J238" i="1"/>
  <c r="N238" i="1"/>
  <c r="F239" i="1"/>
  <c r="J239" i="1"/>
  <c r="N239" i="1"/>
  <c r="F240" i="1"/>
  <c r="J240" i="1"/>
  <c r="N240" i="1"/>
  <c r="F241" i="1"/>
  <c r="J241" i="1"/>
  <c r="N241" i="1"/>
  <c r="F242" i="1"/>
  <c r="J242" i="1"/>
  <c r="N242" i="1"/>
  <c r="F243" i="1"/>
  <c r="J243" i="1"/>
  <c r="N243" i="1"/>
  <c r="F244" i="1"/>
  <c r="J244" i="1"/>
  <c r="N244" i="1"/>
  <c r="F245" i="1"/>
  <c r="J245" i="1"/>
  <c r="N245" i="1"/>
  <c r="F246" i="1"/>
  <c r="J246" i="1"/>
  <c r="N246" i="1"/>
  <c r="F247" i="1"/>
  <c r="J247" i="1"/>
  <c r="N247" i="1"/>
  <c r="F248" i="1"/>
  <c r="J248" i="1"/>
  <c r="N248" i="1"/>
  <c r="F249" i="1"/>
  <c r="J249" i="1"/>
  <c r="N249" i="1"/>
  <c r="F250" i="1"/>
  <c r="J250" i="1"/>
  <c r="N250" i="1"/>
  <c r="F251" i="1"/>
  <c r="J251" i="1"/>
  <c r="N251" i="1"/>
  <c r="F252" i="1"/>
  <c r="J252" i="1"/>
  <c r="N252" i="1"/>
  <c r="F253" i="1"/>
  <c r="J253" i="1"/>
  <c r="N253" i="1"/>
  <c r="F254" i="1"/>
  <c r="J254" i="1"/>
  <c r="N254" i="1"/>
  <c r="F255" i="1"/>
  <c r="J255" i="1"/>
  <c r="N255" i="1"/>
  <c r="F256" i="1"/>
  <c r="J256" i="1"/>
  <c r="N256" i="1"/>
  <c r="F257" i="1"/>
  <c r="J257" i="1"/>
  <c r="N257" i="1"/>
  <c r="F258" i="1"/>
  <c r="J258" i="1"/>
  <c r="N258" i="1"/>
  <c r="F259" i="1"/>
  <c r="J259" i="1"/>
  <c r="N259" i="1"/>
  <c r="F260" i="1"/>
  <c r="J260" i="1"/>
  <c r="N260" i="1"/>
  <c r="F261" i="1"/>
  <c r="J261" i="1"/>
  <c r="N261" i="1"/>
  <c r="F262" i="1"/>
  <c r="J262" i="1"/>
  <c r="N262" i="1"/>
  <c r="F263" i="1"/>
  <c r="J263" i="1"/>
  <c r="N263" i="1"/>
  <c r="F264" i="1"/>
  <c r="J264" i="1"/>
  <c r="N264" i="1"/>
  <c r="F265" i="1"/>
  <c r="J265" i="1"/>
  <c r="N265" i="1"/>
  <c r="F266" i="1"/>
  <c r="J266" i="1"/>
  <c r="N266" i="1"/>
  <c r="F267" i="1"/>
  <c r="J267" i="1"/>
  <c r="N267" i="1"/>
  <c r="F268" i="1"/>
  <c r="J268" i="1"/>
  <c r="N268" i="1"/>
  <c r="F269" i="1"/>
  <c r="J269" i="1"/>
  <c r="N269" i="1"/>
  <c r="F270" i="1"/>
  <c r="J270" i="1"/>
  <c r="N270" i="1"/>
  <c r="F271" i="1"/>
  <c r="J271" i="1"/>
  <c r="N271" i="1"/>
  <c r="F272" i="1"/>
  <c r="J272" i="1"/>
  <c r="N272" i="1"/>
  <c r="F273" i="1"/>
  <c r="J273" i="1"/>
  <c r="N273" i="1"/>
  <c r="F274" i="1"/>
  <c r="J274" i="1"/>
  <c r="N274" i="1"/>
  <c r="F275" i="1"/>
  <c r="J275" i="1"/>
  <c r="N275" i="1"/>
  <c r="F276" i="1"/>
  <c r="J276" i="1"/>
  <c r="N276" i="1"/>
  <c r="F277" i="1"/>
  <c r="J277" i="1"/>
  <c r="N277" i="1"/>
  <c r="F278" i="1"/>
  <c r="J278" i="1"/>
  <c r="N278" i="1"/>
  <c r="F279" i="1"/>
  <c r="J279" i="1"/>
  <c r="N279" i="1"/>
  <c r="F280" i="1"/>
  <c r="J280" i="1"/>
  <c r="N280" i="1"/>
  <c r="F281" i="1"/>
  <c r="J281" i="1"/>
  <c r="N281" i="1"/>
  <c r="F282" i="1"/>
  <c r="J282" i="1"/>
  <c r="N282" i="1"/>
  <c r="F283" i="1"/>
  <c r="J283" i="1"/>
  <c r="N283" i="1"/>
  <c r="F284" i="1"/>
  <c r="J284" i="1"/>
  <c r="N284" i="1"/>
  <c r="F285" i="1"/>
  <c r="J285" i="1"/>
  <c r="N285" i="1"/>
  <c r="F286" i="1"/>
  <c r="J286" i="1"/>
  <c r="N286" i="1"/>
  <c r="F287" i="1"/>
  <c r="J287" i="1"/>
  <c r="N287" i="1"/>
  <c r="F288" i="1"/>
  <c r="J288" i="1"/>
  <c r="N288" i="1"/>
  <c r="F289" i="1"/>
  <c r="J289" i="1"/>
  <c r="N289" i="1"/>
  <c r="F290" i="1"/>
  <c r="J290" i="1"/>
  <c r="N290" i="1"/>
  <c r="F291" i="1"/>
  <c r="J291" i="1"/>
  <c r="N291" i="1"/>
  <c r="F292" i="1"/>
  <c r="J292" i="1"/>
  <c r="N292" i="1"/>
  <c r="F293" i="1"/>
  <c r="J293" i="1"/>
  <c r="N293" i="1"/>
  <c r="F294" i="1"/>
  <c r="J294" i="1"/>
  <c r="N294" i="1"/>
  <c r="F295" i="1"/>
  <c r="J295" i="1"/>
  <c r="N295" i="1"/>
  <c r="F296" i="1"/>
  <c r="J296" i="1"/>
  <c r="N296" i="1"/>
  <c r="F297" i="1"/>
  <c r="J297" i="1"/>
  <c r="N297" i="1"/>
  <c r="F298" i="1"/>
  <c r="J298" i="1"/>
  <c r="N298" i="1"/>
  <c r="F299" i="1"/>
  <c r="J299" i="1"/>
  <c r="N299" i="1"/>
  <c r="F300" i="1"/>
  <c r="J300" i="1"/>
  <c r="N300" i="1"/>
  <c r="F301" i="1"/>
  <c r="J301" i="1"/>
  <c r="N301" i="1"/>
  <c r="F302" i="1"/>
  <c r="J302" i="1"/>
  <c r="N302" i="1"/>
  <c r="F303" i="1"/>
  <c r="J303" i="1"/>
  <c r="N303" i="1"/>
  <c r="F304" i="1"/>
  <c r="J304" i="1"/>
  <c r="N304" i="1"/>
  <c r="F305" i="1"/>
  <c r="J305" i="1"/>
  <c r="N305" i="1"/>
  <c r="F306" i="1"/>
  <c r="J306" i="1"/>
  <c r="N306" i="1"/>
  <c r="F307" i="1"/>
  <c r="J307" i="1"/>
  <c r="N307" i="1"/>
  <c r="F308" i="1"/>
  <c r="J308" i="1"/>
  <c r="N308" i="1"/>
  <c r="F309" i="1"/>
  <c r="J309" i="1"/>
  <c r="N309" i="1"/>
  <c r="F310" i="1"/>
  <c r="J310" i="1"/>
  <c r="N310" i="1"/>
  <c r="F311" i="1"/>
  <c r="J311" i="1"/>
  <c r="N311" i="1"/>
  <c r="F312" i="1"/>
  <c r="J312" i="1"/>
  <c r="N312" i="1"/>
  <c r="F313" i="1"/>
  <c r="J313" i="1"/>
  <c r="N313" i="1"/>
  <c r="F314" i="1"/>
  <c r="J314" i="1"/>
  <c r="N314" i="1"/>
  <c r="F315" i="1"/>
  <c r="J315" i="1"/>
  <c r="N315" i="1"/>
  <c r="F316" i="1"/>
  <c r="J316" i="1"/>
  <c r="N316" i="1"/>
  <c r="F317" i="1"/>
  <c r="J317" i="1"/>
  <c r="N317" i="1"/>
  <c r="F318" i="1"/>
  <c r="J318" i="1"/>
  <c r="N318" i="1"/>
  <c r="F319" i="1"/>
  <c r="J319" i="1"/>
  <c r="N319" i="1"/>
  <c r="F320" i="1"/>
  <c r="J320" i="1"/>
  <c r="N320" i="1"/>
  <c r="F321" i="1"/>
  <c r="J321" i="1"/>
  <c r="N321" i="1"/>
  <c r="F322" i="1"/>
  <c r="J322" i="1"/>
  <c r="N322" i="1"/>
  <c r="F323" i="1"/>
  <c r="J323" i="1"/>
  <c r="N323" i="1"/>
  <c r="F324" i="1"/>
  <c r="J324" i="1"/>
  <c r="N324" i="1"/>
  <c r="F325" i="1"/>
  <c r="J325" i="1"/>
  <c r="N325" i="1"/>
  <c r="F326" i="1"/>
  <c r="J326" i="1"/>
  <c r="N326" i="1"/>
  <c r="F327" i="1"/>
  <c r="J327" i="1"/>
  <c r="N327" i="1"/>
  <c r="F328" i="1"/>
  <c r="J328" i="1"/>
  <c r="N328" i="1"/>
  <c r="F329" i="1"/>
  <c r="J329" i="1"/>
  <c r="N329" i="1"/>
  <c r="F330" i="1"/>
  <c r="J330" i="1"/>
  <c r="N330" i="1"/>
  <c r="F331" i="1"/>
  <c r="J331" i="1"/>
  <c r="N331" i="1"/>
  <c r="F332" i="1"/>
  <c r="J332" i="1"/>
  <c r="N332" i="1"/>
  <c r="F333" i="1"/>
  <c r="J333" i="1"/>
  <c r="N333" i="1"/>
  <c r="F334" i="1"/>
  <c r="J334" i="1"/>
  <c r="N334" i="1"/>
  <c r="F335" i="1"/>
  <c r="J335" i="1"/>
  <c r="N335" i="1"/>
  <c r="F336" i="1"/>
  <c r="J336" i="1"/>
  <c r="N336" i="1"/>
  <c r="F337" i="1"/>
  <c r="J337" i="1"/>
  <c r="N337" i="1"/>
  <c r="F338" i="1"/>
  <c r="J338" i="1"/>
  <c r="N338" i="1"/>
  <c r="F339" i="1"/>
  <c r="J339" i="1"/>
  <c r="N339" i="1"/>
  <c r="F340" i="1"/>
  <c r="J340" i="1"/>
  <c r="N340" i="1"/>
  <c r="F341" i="1"/>
  <c r="J341" i="1"/>
  <c r="N341" i="1"/>
  <c r="F342" i="1"/>
  <c r="J342" i="1"/>
  <c r="N342" i="1"/>
  <c r="F343" i="1"/>
  <c r="J343" i="1"/>
  <c r="N343" i="1"/>
  <c r="F344" i="1"/>
  <c r="J344" i="1"/>
  <c r="N344" i="1"/>
  <c r="F345" i="1"/>
  <c r="J345" i="1"/>
  <c r="N345" i="1"/>
  <c r="F346" i="1"/>
  <c r="J346" i="1"/>
  <c r="N346" i="1"/>
  <c r="F347" i="1"/>
  <c r="J347" i="1"/>
  <c r="N347" i="1"/>
  <c r="F348" i="1"/>
  <c r="J348" i="1"/>
  <c r="N348" i="1"/>
  <c r="F349" i="1"/>
  <c r="J349" i="1"/>
  <c r="N349" i="1"/>
  <c r="F350" i="1"/>
  <c r="J350" i="1"/>
  <c r="N350" i="1"/>
  <c r="F351" i="1"/>
  <c r="J351" i="1"/>
  <c r="N351" i="1"/>
  <c r="F352" i="1"/>
  <c r="J352" i="1"/>
  <c r="N352" i="1"/>
  <c r="F353" i="1"/>
  <c r="J353" i="1"/>
  <c r="N353" i="1"/>
  <c r="F354" i="1"/>
  <c r="J354" i="1"/>
  <c r="N354" i="1"/>
  <c r="F355" i="1"/>
  <c r="J355" i="1"/>
  <c r="N355" i="1"/>
  <c r="F356" i="1"/>
  <c r="J356" i="1"/>
  <c r="N356" i="1"/>
  <c r="F357" i="1"/>
  <c r="J357" i="1"/>
  <c r="N357" i="1"/>
  <c r="F358" i="1"/>
  <c r="J358" i="1"/>
  <c r="N358" i="1"/>
  <c r="F359" i="1"/>
  <c r="J359" i="1"/>
  <c r="N359" i="1"/>
  <c r="F360" i="1"/>
  <c r="J360" i="1"/>
  <c r="N360" i="1"/>
  <c r="F361" i="1"/>
  <c r="J361" i="1"/>
  <c r="N361" i="1"/>
  <c r="F362" i="1"/>
  <c r="J362" i="1"/>
  <c r="N362" i="1"/>
  <c r="F363" i="1"/>
  <c r="J363" i="1"/>
  <c r="N363" i="1"/>
  <c r="F364" i="1"/>
  <c r="J364" i="1"/>
  <c r="N364" i="1"/>
  <c r="F365" i="1"/>
  <c r="J365" i="1"/>
  <c r="N365" i="1"/>
  <c r="F366" i="1"/>
  <c r="J366" i="1"/>
  <c r="N366" i="1"/>
  <c r="F367" i="1"/>
  <c r="J367" i="1"/>
  <c r="N367" i="1"/>
  <c r="F368" i="1"/>
  <c r="J368" i="1"/>
  <c r="N368" i="1"/>
  <c r="F369" i="1"/>
  <c r="J369" i="1"/>
  <c r="N369" i="1"/>
  <c r="F370" i="1"/>
  <c r="J370" i="1"/>
  <c r="N370" i="1"/>
  <c r="F371" i="1"/>
  <c r="J371" i="1"/>
  <c r="N371" i="1"/>
  <c r="F372" i="1"/>
  <c r="J372" i="1"/>
  <c r="N372" i="1"/>
  <c r="F373" i="1"/>
  <c r="J373" i="1"/>
  <c r="N373" i="1"/>
  <c r="F374" i="1"/>
  <c r="J374" i="1"/>
  <c r="N374" i="1"/>
  <c r="F375" i="1"/>
  <c r="J375" i="1"/>
  <c r="N375" i="1"/>
  <c r="F376" i="1"/>
  <c r="J376" i="1"/>
  <c r="N376" i="1"/>
  <c r="F377" i="1"/>
  <c r="J377" i="1"/>
  <c r="N377" i="1"/>
  <c r="F378" i="1"/>
  <c r="J378" i="1"/>
  <c r="N378" i="1"/>
  <c r="F379" i="1"/>
  <c r="J379" i="1"/>
  <c r="N379" i="1"/>
  <c r="F380" i="1"/>
  <c r="J380" i="1"/>
  <c r="N380" i="1"/>
  <c r="F381" i="1"/>
  <c r="J381" i="1"/>
  <c r="N381" i="1"/>
  <c r="F382" i="1"/>
  <c r="J382" i="1"/>
  <c r="N382" i="1"/>
  <c r="F383" i="1"/>
  <c r="J383" i="1"/>
  <c r="N383" i="1"/>
  <c r="F384" i="1"/>
  <c r="J384" i="1"/>
  <c r="N384" i="1"/>
  <c r="F385" i="1"/>
  <c r="J385" i="1"/>
  <c r="N385" i="1"/>
  <c r="F386" i="1"/>
  <c r="J386" i="1"/>
  <c r="N386" i="1"/>
  <c r="F387" i="1"/>
  <c r="J387" i="1"/>
  <c r="N387" i="1"/>
  <c r="F388" i="1"/>
  <c r="J388" i="1"/>
  <c r="N388" i="1"/>
  <c r="F389" i="1"/>
  <c r="J389" i="1"/>
  <c r="N389" i="1"/>
  <c r="F390" i="1"/>
  <c r="J390" i="1"/>
  <c r="N390" i="1"/>
  <c r="F391" i="1"/>
  <c r="J391" i="1"/>
  <c r="N391" i="1"/>
  <c r="F392" i="1"/>
  <c r="J392" i="1"/>
  <c r="N392" i="1"/>
  <c r="F393" i="1"/>
  <c r="J393" i="1"/>
  <c r="N393" i="1"/>
  <c r="F394" i="1"/>
  <c r="J394" i="1"/>
  <c r="N394" i="1"/>
  <c r="F395" i="1"/>
  <c r="J395" i="1"/>
  <c r="N395" i="1"/>
  <c r="F396" i="1"/>
  <c r="J396" i="1"/>
  <c r="N396" i="1"/>
  <c r="F397" i="1"/>
  <c r="J397" i="1"/>
  <c r="N397" i="1"/>
  <c r="F398" i="1"/>
  <c r="J398" i="1"/>
  <c r="N398" i="1"/>
  <c r="F399" i="1"/>
  <c r="J399" i="1"/>
  <c r="N399" i="1"/>
  <c r="F400" i="1"/>
  <c r="J400" i="1"/>
  <c r="N400" i="1"/>
  <c r="F401" i="1"/>
  <c r="J401" i="1"/>
  <c r="N401" i="1"/>
  <c r="F402" i="1"/>
  <c r="J402" i="1"/>
  <c r="N402" i="1"/>
  <c r="F403" i="1"/>
  <c r="J403" i="1"/>
  <c r="N403" i="1"/>
  <c r="F404" i="1"/>
  <c r="J404" i="1"/>
  <c r="N404" i="1"/>
  <c r="F405" i="1"/>
  <c r="J405" i="1"/>
  <c r="N405" i="1"/>
  <c r="F406" i="1"/>
  <c r="J406" i="1"/>
  <c r="N406" i="1"/>
  <c r="F407" i="1"/>
  <c r="J407" i="1"/>
  <c r="N407" i="1"/>
  <c r="F408" i="1"/>
  <c r="J408" i="1"/>
  <c r="N408" i="1"/>
  <c r="F409" i="1"/>
  <c r="J409" i="1"/>
  <c r="N409" i="1"/>
  <c r="F410" i="1"/>
  <c r="M414" i="1" l="1"/>
</calcChain>
</file>

<file path=xl/sharedStrings.xml><?xml version="1.0" encoding="utf-8"?>
<sst xmlns="http://schemas.openxmlformats.org/spreadsheetml/2006/main" count="1252" uniqueCount="665">
  <si>
    <t>Timbro Ditta e firma________________________________________</t>
  </si>
  <si>
    <t>Data____________________________</t>
  </si>
  <si>
    <t>EQUIVALENTE</t>
  </si>
  <si>
    <t>ORIGINALE</t>
  </si>
  <si>
    <t>Sconto
Offerto
%</t>
  </si>
  <si>
    <t>CATEGORIA LISTINO</t>
  </si>
  <si>
    <t>TIPOLOOGIA DI RICAMBI</t>
  </si>
  <si>
    <t>PREZZO TOTALE OFFERTO (A+B) IN LETTERE     €</t>
  </si>
  <si>
    <t>SCONTI RICAMBI FUORI LISTINO</t>
  </si>
  <si>
    <t>PREZZO TOTALE OFFERTO (A+B) IN CIFRE     €</t>
  </si>
  <si>
    <r>
      <t xml:space="preserve">PREZZO TOTALE RICAMBI EQUIVALENTI OFFERTI </t>
    </r>
    <r>
      <rPr>
        <b/>
        <sz val="11"/>
        <color theme="1"/>
        <rFont val="Arial Narrow"/>
        <family val="2"/>
      </rPr>
      <t>(B)</t>
    </r>
  </si>
  <si>
    <r>
      <t xml:space="preserve">PREZZO TOTALE RICAMBI ORIGINALI OFFERTI </t>
    </r>
    <r>
      <rPr>
        <b/>
        <sz val="11"/>
        <color theme="1"/>
        <rFont val="Arial Narrow"/>
        <family val="2"/>
      </rPr>
      <t>(A</t>
    </r>
    <r>
      <rPr>
        <b/>
        <sz val="12"/>
        <color theme="1"/>
        <rFont val="Arial Narrow"/>
        <family val="2"/>
      </rPr>
      <t>)</t>
    </r>
  </si>
  <si>
    <t xml:space="preserve">PREZZO TOTALE LISTINO RICAMBI </t>
  </si>
  <si>
    <t>NR</t>
  </si>
  <si>
    <t>5300-009-897</t>
  </si>
  <si>
    <t>POTENZIOMETRO RALLA</t>
  </si>
  <si>
    <t>5300-007-023</t>
  </si>
  <si>
    <t>VETRO PORTA</t>
  </si>
  <si>
    <t>5104-504-020</t>
  </si>
  <si>
    <t xml:space="preserve">Filtro     </t>
  </si>
  <si>
    <t>2602-770-110</t>
  </si>
  <si>
    <t>Segnalatore acustico</t>
  </si>
  <si>
    <t>2602-052-000</t>
  </si>
  <si>
    <t>Antenna Df-106000501</t>
  </si>
  <si>
    <t>2501-170-119</t>
  </si>
  <si>
    <t>ELEMENTO REGOLAZIONE</t>
  </si>
  <si>
    <t>2302-552-072</t>
  </si>
  <si>
    <t xml:space="preserve">CHIAVE A 3 FUNZIONI </t>
  </si>
  <si>
    <t>2302-550-103</t>
  </si>
  <si>
    <t xml:space="preserve">Serratura  </t>
  </si>
  <si>
    <t>2301-903-210</t>
  </si>
  <si>
    <t>SPORTELLO CARBURANTE</t>
  </si>
  <si>
    <t>2301-903-101</t>
  </si>
  <si>
    <t>2207-003-051</t>
  </si>
  <si>
    <t xml:space="preserve">PELLICOLA OSCURANTE </t>
  </si>
  <si>
    <t>2205-154-071</t>
  </si>
  <si>
    <t>2203-041-107</t>
  </si>
  <si>
    <t>vetro vasistas</t>
  </si>
  <si>
    <t>2200-002-468</t>
  </si>
  <si>
    <t>VETRO LATERALE</t>
  </si>
  <si>
    <t>2200-002-423</t>
  </si>
  <si>
    <t>2200-002-001</t>
  </si>
  <si>
    <t>PARABREZZA</t>
  </si>
  <si>
    <t>2200-001-392</t>
  </si>
  <si>
    <t>LUNOTTO POSTERIORE</t>
  </si>
  <si>
    <t>2200-001-351</t>
  </si>
  <si>
    <t xml:space="preserve">VETRO POSTERIORE    </t>
  </si>
  <si>
    <t>2200-001-144</t>
  </si>
  <si>
    <t>PANELLO SOTTOPARABRE</t>
  </si>
  <si>
    <t>2200-001-015</t>
  </si>
  <si>
    <t>2200-001-014</t>
  </si>
  <si>
    <t>2200-001-010</t>
  </si>
  <si>
    <t>2200-000-969</t>
  </si>
  <si>
    <t xml:space="preserve">VETRO LATERALE      </t>
  </si>
  <si>
    <t>2200-000-968</t>
  </si>
  <si>
    <t>2200-000-966</t>
  </si>
  <si>
    <t>2200-000-961</t>
  </si>
  <si>
    <t>2200-000-900</t>
  </si>
  <si>
    <t>2200-000-723</t>
  </si>
  <si>
    <t>Pannello sotto il ve</t>
  </si>
  <si>
    <t>2200-000-669</t>
  </si>
  <si>
    <t>FINESTRINO CONDUCENT</t>
  </si>
  <si>
    <t>2200-000-619</t>
  </si>
  <si>
    <t>PARABREZZA IU12 COTR</t>
  </si>
  <si>
    <t>1960-600-642</t>
  </si>
  <si>
    <t>ELEMENTO DI FISSAGGI</t>
  </si>
  <si>
    <t>1960-205-592</t>
  </si>
  <si>
    <t>Elemento Della Serra</t>
  </si>
  <si>
    <t>1960-205-591</t>
  </si>
  <si>
    <t>1914-008-000</t>
  </si>
  <si>
    <t>Vetro parete divisor</t>
  </si>
  <si>
    <t>1912-110-005</t>
  </si>
  <si>
    <t>MOLLA A GAS</t>
  </si>
  <si>
    <t>1912-013-006</t>
  </si>
  <si>
    <t>Molla a gas</t>
  </si>
  <si>
    <t>1906-041-025</t>
  </si>
  <si>
    <t xml:space="preserve">MANICO     </t>
  </si>
  <si>
    <t>1905-504-000</t>
  </si>
  <si>
    <t xml:space="preserve">Specchietto Esterno </t>
  </si>
  <si>
    <t>1905-503-001</t>
  </si>
  <si>
    <t>SPECCHIO ESTERNO</t>
  </si>
  <si>
    <t>1905-502-001</t>
  </si>
  <si>
    <t>1905-024-111</t>
  </si>
  <si>
    <t xml:space="preserve">Conduttore 10pin    </t>
  </si>
  <si>
    <t>1905-024-107</t>
  </si>
  <si>
    <t>Specchio Esteriore D</t>
  </si>
  <si>
    <t>1905-024-068</t>
  </si>
  <si>
    <t>Elemento Specchio Sx</t>
  </si>
  <si>
    <t>1905-024-067</t>
  </si>
  <si>
    <t>Inserto specchio mag</t>
  </si>
  <si>
    <t>1905-024-061</t>
  </si>
  <si>
    <t>Coppa Con Vetro Dopp</t>
  </si>
  <si>
    <t>1905-024-056</t>
  </si>
  <si>
    <t xml:space="preserve">COPPA BUS CON VETRO </t>
  </si>
  <si>
    <t>1904-146-015</t>
  </si>
  <si>
    <t>LATERALE TENDA AVVOL</t>
  </si>
  <si>
    <t>1808-100-060</t>
  </si>
  <si>
    <t>CENTRALINA COMANDO K</t>
  </si>
  <si>
    <t>1804-160-697</t>
  </si>
  <si>
    <t>Guarnizione</t>
  </si>
  <si>
    <t>1803-922-653</t>
  </si>
  <si>
    <t xml:space="preserve">Radiatore  </t>
  </si>
  <si>
    <t>1803-922-561</t>
  </si>
  <si>
    <t xml:space="preserve">MOTORE A PASSO      </t>
  </si>
  <si>
    <t>1803-304-000</t>
  </si>
  <si>
    <t xml:space="preserve">BOCCHETTA AREAZIONE </t>
  </si>
  <si>
    <t>1802-907-006</t>
  </si>
  <si>
    <t>COMPRESSORE KLIMA</t>
  </si>
  <si>
    <t>1802-905-596</t>
  </si>
  <si>
    <t>1802-905-508</t>
  </si>
  <si>
    <t>Limitatore di temper</t>
  </si>
  <si>
    <t>1802-904-210</t>
  </si>
  <si>
    <t xml:space="preserve">Riparo schizzi      </t>
  </si>
  <si>
    <t>1802-900-204</t>
  </si>
  <si>
    <t>POMPA DI CIRCOLAZION</t>
  </si>
  <si>
    <t>1802-900-031</t>
  </si>
  <si>
    <t xml:space="preserve">Sensore ghiaccio    </t>
  </si>
  <si>
    <t>1802-900-011</t>
  </si>
  <si>
    <t>Sensore di temperatu</t>
  </si>
  <si>
    <t>1802-822-365</t>
  </si>
  <si>
    <t xml:space="preserve">Tubo carburante     </t>
  </si>
  <si>
    <t>1802-148-460</t>
  </si>
  <si>
    <t>Elettrodo di accensi</t>
  </si>
  <si>
    <t>1792-363-000</t>
  </si>
  <si>
    <t xml:space="preserve">Fissaggio sensori   </t>
  </si>
  <si>
    <t>1710-090-454</t>
  </si>
  <si>
    <t>PANNELLO LATERALE</t>
  </si>
  <si>
    <t>1710-090-447</t>
  </si>
  <si>
    <t>1710-090-441</t>
  </si>
  <si>
    <t>1710-090-434</t>
  </si>
  <si>
    <t>1710-090-423</t>
  </si>
  <si>
    <t>1710-006-656</t>
  </si>
  <si>
    <t>PARAURTI POSTERIORE</t>
  </si>
  <si>
    <t>1710-006-458</t>
  </si>
  <si>
    <t xml:space="preserve">Paraurti posteriore </t>
  </si>
  <si>
    <t>1710-006-154</t>
  </si>
  <si>
    <t>Lampada illuminazion</t>
  </si>
  <si>
    <t>1710-000-062</t>
  </si>
  <si>
    <t xml:space="preserve">Supporto   </t>
  </si>
  <si>
    <t>1553-548-000</t>
  </si>
  <si>
    <t xml:space="preserve">Spinotto maschio    </t>
  </si>
  <si>
    <t>1553-111-000</t>
  </si>
  <si>
    <t>Pompa del liquido di</t>
  </si>
  <si>
    <t>1538-000-217</t>
  </si>
  <si>
    <t xml:space="preserve">FASCIA     </t>
  </si>
  <si>
    <t>1512-100-220</t>
  </si>
  <si>
    <t>1510-155-000</t>
  </si>
  <si>
    <t xml:space="preserve">Lampadina  </t>
  </si>
  <si>
    <t>1507-018-010</t>
  </si>
  <si>
    <t>POMPETTA LAVACRISTAL</t>
  </si>
  <si>
    <t>1506-280-042</t>
  </si>
  <si>
    <t xml:space="preserve">PULSANTE - STOP     </t>
  </si>
  <si>
    <t>1506-280-041</t>
  </si>
  <si>
    <t xml:space="preserve">Pulsante - STOP     </t>
  </si>
  <si>
    <t>1506-105-400</t>
  </si>
  <si>
    <t>LEVA RETARDER</t>
  </si>
  <si>
    <t>1506-086-100</t>
  </si>
  <si>
    <t xml:space="preserve">LEVA FRECCIA        </t>
  </si>
  <si>
    <t>1503-408-000</t>
  </si>
  <si>
    <t>Fanale illuminazione</t>
  </si>
  <si>
    <t>1503-154-001</t>
  </si>
  <si>
    <t xml:space="preserve">LAMPADA LATERALE DI </t>
  </si>
  <si>
    <t>1503-152-974</t>
  </si>
  <si>
    <t>Supporto per luci di</t>
  </si>
  <si>
    <t>1503-119-000</t>
  </si>
  <si>
    <t>INDICATORE DI DIREZI</t>
  </si>
  <si>
    <t>1503-016-111</t>
  </si>
  <si>
    <t xml:space="preserve">Fanale Catodiotrico </t>
  </si>
  <si>
    <t>1501-302-100</t>
  </si>
  <si>
    <t xml:space="preserve">Riduttore magnetico </t>
  </si>
  <si>
    <t>1501-200-041</t>
  </si>
  <si>
    <t>CENTRALINA ZR</t>
  </si>
  <si>
    <t>1304-493-060</t>
  </si>
  <si>
    <t xml:space="preserve">Tappo con logo      </t>
  </si>
  <si>
    <t>1304-403-070</t>
  </si>
  <si>
    <t xml:space="preserve">Calotta    </t>
  </si>
  <si>
    <t>1304-400-030</t>
  </si>
  <si>
    <t>COPERCHIO DI PROTEZI</t>
  </si>
  <si>
    <t>1304-004-000</t>
  </si>
  <si>
    <t xml:space="preserve">Valvola    </t>
  </si>
  <si>
    <t>1203-228-700</t>
  </si>
  <si>
    <t>BIELLA BARRA STABILI</t>
  </si>
  <si>
    <t>1203-228-600</t>
  </si>
  <si>
    <t>1203-200-001</t>
  </si>
  <si>
    <t xml:space="preserve">GOMMA      </t>
  </si>
  <si>
    <t>1203-200-000</t>
  </si>
  <si>
    <t xml:space="preserve">Fissaggio  </t>
  </si>
  <si>
    <t>1105-900-006</t>
  </si>
  <si>
    <t>ANELLO</t>
  </si>
  <si>
    <t>1104-143-165</t>
  </si>
  <si>
    <t>TUBO FRENO IU12 COTR</t>
  </si>
  <si>
    <t>1104-143-164</t>
  </si>
  <si>
    <t>1102-960-940</t>
  </si>
  <si>
    <t>CENTRALINA EBS</t>
  </si>
  <si>
    <t>1102-905-330</t>
  </si>
  <si>
    <t>SENSORE ABS</t>
  </si>
  <si>
    <t>1102-905-310</t>
  </si>
  <si>
    <t xml:space="preserve">SENSORE    </t>
  </si>
  <si>
    <t>1102-751-140</t>
  </si>
  <si>
    <t>ESSICATORE ARIA PNEU</t>
  </si>
  <si>
    <t>1102-751-110</t>
  </si>
  <si>
    <t>1102-662-000</t>
  </si>
  <si>
    <t xml:space="preserve">VALVOLA DEL FRENO A </t>
  </si>
  <si>
    <t>1102-302-001</t>
  </si>
  <si>
    <t>PINZA FRENO</t>
  </si>
  <si>
    <t>1102-252-000</t>
  </si>
  <si>
    <t>VALVOLA A QUATTRO CI</t>
  </si>
  <si>
    <t>1102-199-000</t>
  </si>
  <si>
    <t xml:space="preserve">VALVOLA LIMITATRICE </t>
  </si>
  <si>
    <t>1021-406-000</t>
  </si>
  <si>
    <t>Sensore di bassa pre</t>
  </si>
  <si>
    <t>1021-400-110</t>
  </si>
  <si>
    <t xml:space="preserve">Snodo per leva      </t>
  </si>
  <si>
    <t>1021-400-020</t>
  </si>
  <si>
    <t xml:space="preserve">Snodo      </t>
  </si>
  <si>
    <t>0870-111-640</t>
  </si>
  <si>
    <t>Rondella di registro</t>
  </si>
  <si>
    <t>0870-105-926</t>
  </si>
  <si>
    <t>0870-105-923</t>
  </si>
  <si>
    <t>0870-029-000</t>
  </si>
  <si>
    <t xml:space="preserve">SPESSORE   </t>
  </si>
  <si>
    <t>0870-027-000</t>
  </si>
  <si>
    <t xml:space="preserve">SPESSORE FUSELLO    </t>
  </si>
  <si>
    <t>0870-007-941</t>
  </si>
  <si>
    <t>0821-351-000</t>
  </si>
  <si>
    <t xml:space="preserve">Pastiglie del freno </t>
  </si>
  <si>
    <t>0820-352-246</t>
  </si>
  <si>
    <t>0820-352-245</t>
  </si>
  <si>
    <t>0820-352-241</t>
  </si>
  <si>
    <t xml:space="preserve">LAMIERA    </t>
  </si>
  <si>
    <t>0820-352-239</t>
  </si>
  <si>
    <t>BULLONE FISSAGGIO CE</t>
  </si>
  <si>
    <t>0820-352-179</t>
  </si>
  <si>
    <t>0820-352-166</t>
  </si>
  <si>
    <t xml:space="preserve">Rosetta distanziale </t>
  </si>
  <si>
    <t>0820-352-163</t>
  </si>
  <si>
    <t>0820-352-162</t>
  </si>
  <si>
    <t>0820-352-154</t>
  </si>
  <si>
    <t xml:space="preserve">Cuscinetto </t>
  </si>
  <si>
    <t>0820-352-153</t>
  </si>
  <si>
    <t>0820-352-096</t>
  </si>
  <si>
    <t>0820-352-095</t>
  </si>
  <si>
    <t>0820-352-094</t>
  </si>
  <si>
    <t>0820-352-093</t>
  </si>
  <si>
    <t>0820-352-092</t>
  </si>
  <si>
    <t>0820-352-090</t>
  </si>
  <si>
    <t>0820-352-089</t>
  </si>
  <si>
    <t>0820-352-088</t>
  </si>
  <si>
    <t>0820-352-086</t>
  </si>
  <si>
    <t>0820-352-085</t>
  </si>
  <si>
    <t>0820-352-083</t>
  </si>
  <si>
    <t>0820-352-082</t>
  </si>
  <si>
    <t>0820-352-081</t>
  </si>
  <si>
    <t>0820-352-080</t>
  </si>
  <si>
    <t>0820-352-077</t>
  </si>
  <si>
    <t>0820-352-075</t>
  </si>
  <si>
    <t>0820-352-074</t>
  </si>
  <si>
    <t>0820-352-073</t>
  </si>
  <si>
    <t>0820-352-072</t>
  </si>
  <si>
    <t>0820-352-071</t>
  </si>
  <si>
    <t xml:space="preserve">ROSETTA DISTANZIALE </t>
  </si>
  <si>
    <t>0820-352-070</t>
  </si>
  <si>
    <t>0820-352-069</t>
  </si>
  <si>
    <t>0820-352-068</t>
  </si>
  <si>
    <t>0820-352-067</t>
  </si>
  <si>
    <t>0820-352-066</t>
  </si>
  <si>
    <t>0820-352-065</t>
  </si>
  <si>
    <t>0820-352-064</t>
  </si>
  <si>
    <t>0820-352-062</t>
  </si>
  <si>
    <t>0820-352-061</t>
  </si>
  <si>
    <t>0820-352-057</t>
  </si>
  <si>
    <t>0820-352-056</t>
  </si>
  <si>
    <t>0820-352-055</t>
  </si>
  <si>
    <t>0820-352-054</t>
  </si>
  <si>
    <t>0820-352-053</t>
  </si>
  <si>
    <t>0820-352-052</t>
  </si>
  <si>
    <t>0801-211-835</t>
  </si>
  <si>
    <t xml:space="preserve">SNODO SFERICO       </t>
  </si>
  <si>
    <t>0801-211-834</t>
  </si>
  <si>
    <t>0801-006-672</t>
  </si>
  <si>
    <t xml:space="preserve">Tirante    </t>
  </si>
  <si>
    <t>0721-399-091</t>
  </si>
  <si>
    <t xml:space="preserve">CILINDRO FRENO      </t>
  </si>
  <si>
    <t>0720-382-247</t>
  </si>
  <si>
    <t>0720-382-246</t>
  </si>
  <si>
    <t>0707-000-036</t>
  </si>
  <si>
    <t>DISCO FRENO</t>
  </si>
  <si>
    <t>0707-000-034</t>
  </si>
  <si>
    <t>0707-000-033</t>
  </si>
  <si>
    <t xml:space="preserve">CUSCINETTO </t>
  </si>
  <si>
    <t>0707-000-012</t>
  </si>
  <si>
    <t xml:space="preserve">ELEMENTO DI TENUTA  </t>
  </si>
  <si>
    <t>0528-402-502</t>
  </si>
  <si>
    <t>Impianto lubrificazi</t>
  </si>
  <si>
    <t>0520-900-038</t>
  </si>
  <si>
    <t xml:space="preserve">Distributore        </t>
  </si>
  <si>
    <t>0520-130-168</t>
  </si>
  <si>
    <t>O-RING FILTRO</t>
  </si>
  <si>
    <t>0520-130-166</t>
  </si>
  <si>
    <t>0520-130-162</t>
  </si>
  <si>
    <t xml:space="preserve">Interruttore 123DNR </t>
  </si>
  <si>
    <t>0499-000-469</t>
  </si>
  <si>
    <t>0499-000-091</t>
  </si>
  <si>
    <t xml:space="preserve">Tubo di mandata     </t>
  </si>
  <si>
    <t>0303-380-050</t>
  </si>
  <si>
    <t>TUBO DI COLLEGAMENTO</t>
  </si>
  <si>
    <t>0303-380-036</t>
  </si>
  <si>
    <t>0303-380-030</t>
  </si>
  <si>
    <t>0303-175-305</t>
  </si>
  <si>
    <t xml:space="preserve">SENSORE LIVELLO     </t>
  </si>
  <si>
    <t>0299-001-495</t>
  </si>
  <si>
    <t>SENSORE NOX</t>
  </si>
  <si>
    <t>0299-001-148</t>
  </si>
  <si>
    <t>0299-001-130</t>
  </si>
  <si>
    <t>CENTRALINA ADBLUE</t>
  </si>
  <si>
    <t>0299-001-083</t>
  </si>
  <si>
    <t>TUBO SCARICO</t>
  </si>
  <si>
    <t>0299-000-569</t>
  </si>
  <si>
    <t xml:space="preserve">Tubo del sistema di </t>
  </si>
  <si>
    <t>0299-000-536</t>
  </si>
  <si>
    <t>0299-000-520</t>
  </si>
  <si>
    <t>0299-000-437</t>
  </si>
  <si>
    <t>0203-104-052</t>
  </si>
  <si>
    <t>0199-000-185</t>
  </si>
  <si>
    <t xml:space="preserve">TUBO CARBURANTE     </t>
  </si>
  <si>
    <t>0199-000-108</t>
  </si>
  <si>
    <t>0199-000-107</t>
  </si>
  <si>
    <t>0199-000-106</t>
  </si>
  <si>
    <t>0199-000-105</t>
  </si>
  <si>
    <t>0132-434-001</t>
  </si>
  <si>
    <t xml:space="preserve">SEPARATORE DI OLIO  </t>
  </si>
  <si>
    <t>0131-506-050</t>
  </si>
  <si>
    <t>0131-506-035</t>
  </si>
  <si>
    <t xml:space="preserve">Coperchio  </t>
  </si>
  <si>
    <t>0131-506-023</t>
  </si>
  <si>
    <t>0121-306-002</t>
  </si>
  <si>
    <t>supporto motore</t>
  </si>
  <si>
    <t>0120-432-599</t>
  </si>
  <si>
    <t>Vibroisolatore in me</t>
  </si>
  <si>
    <t>0120-432-598</t>
  </si>
  <si>
    <t>0120-432-307</t>
  </si>
  <si>
    <t xml:space="preserve">Tappo del serbatoio </t>
  </si>
  <si>
    <t>0120-322-960</t>
  </si>
  <si>
    <t xml:space="preserve">Tubo di riempimento </t>
  </si>
  <si>
    <t>0120-322-595</t>
  </si>
  <si>
    <t>0120-322-518</t>
  </si>
  <si>
    <t>TAPPO CONTENITORE AD</t>
  </si>
  <si>
    <t>0120-310-085</t>
  </si>
  <si>
    <t>0120-303-436</t>
  </si>
  <si>
    <t>CINGHIA TRAPEZOIDALE</t>
  </si>
  <si>
    <t>0120-302-975</t>
  </si>
  <si>
    <t xml:space="preserve">Avviatore  </t>
  </si>
  <si>
    <t>0120-302-811</t>
  </si>
  <si>
    <t>0120-302-573</t>
  </si>
  <si>
    <t>0120-302-571</t>
  </si>
  <si>
    <t>0120-302-481</t>
  </si>
  <si>
    <t>0120-301-945</t>
  </si>
  <si>
    <t xml:space="preserve">Asta livello olio   </t>
  </si>
  <si>
    <t>0120-301-943</t>
  </si>
  <si>
    <t>0120-301-018</t>
  </si>
  <si>
    <t xml:space="preserve">Testata    </t>
  </si>
  <si>
    <t>0114-101-000</t>
  </si>
  <si>
    <t>SENSORE DI PRESSIONE</t>
  </si>
  <si>
    <t>0112-142-463</t>
  </si>
  <si>
    <t>0110-380-217</t>
  </si>
  <si>
    <t>Guarnizione di gomma</t>
  </si>
  <si>
    <t>0110-380-210</t>
  </si>
  <si>
    <t>0107-767-211</t>
  </si>
  <si>
    <t>CINGHIA</t>
  </si>
  <si>
    <t>0107-767-098</t>
  </si>
  <si>
    <t>CINGHIA - 2 PER CONF</t>
  </si>
  <si>
    <t>0105-115-550</t>
  </si>
  <si>
    <t>0105-115-527</t>
  </si>
  <si>
    <t xml:space="preserve">FASCETTA   </t>
  </si>
  <si>
    <t>0101-990-405</t>
  </si>
  <si>
    <t>0101-990-403</t>
  </si>
  <si>
    <t xml:space="preserve">Tubo del liquido di </t>
  </si>
  <si>
    <t>0101-990-401</t>
  </si>
  <si>
    <t>Guarnizione, pompa d</t>
  </si>
  <si>
    <t>0101-990-400</t>
  </si>
  <si>
    <t xml:space="preserve">Tubo flessibile     </t>
  </si>
  <si>
    <t>0101-990-399</t>
  </si>
  <si>
    <t xml:space="preserve">Tappo      </t>
  </si>
  <si>
    <t>0101-990-396</t>
  </si>
  <si>
    <t>Tubo dell olio, lato</t>
  </si>
  <si>
    <t>0101-990-380</t>
  </si>
  <si>
    <t>0101-990-374</t>
  </si>
  <si>
    <t>0101-990-370</t>
  </si>
  <si>
    <t>0101-990-369</t>
  </si>
  <si>
    <t>TUBO DELL ASTA DI LI</t>
  </si>
  <si>
    <t>0101-990-248</t>
  </si>
  <si>
    <t xml:space="preserve">Fusibile   </t>
  </si>
  <si>
    <t>0101-990-240</t>
  </si>
  <si>
    <t>0101-990-239</t>
  </si>
  <si>
    <t>Guarnizione, collett</t>
  </si>
  <si>
    <t>0016-001-707</t>
  </si>
  <si>
    <t>Serbatoio liquido sp</t>
  </si>
  <si>
    <t>0016-001-661</t>
  </si>
  <si>
    <t xml:space="preserve">Cornice    </t>
  </si>
  <si>
    <t>0016-001-656</t>
  </si>
  <si>
    <t xml:space="preserve">PARAURTI ANTERIORE  </t>
  </si>
  <si>
    <t>0016-001-651</t>
  </si>
  <si>
    <t>cofano anteriore</t>
  </si>
  <si>
    <t>0016-001-639</t>
  </si>
  <si>
    <t>0016-001-636</t>
  </si>
  <si>
    <t xml:space="preserve">Paraurti anteriore  </t>
  </si>
  <si>
    <t>0016-001-634</t>
  </si>
  <si>
    <t>0016-001-582</t>
  </si>
  <si>
    <t>0016-000-957</t>
  </si>
  <si>
    <t>Supporto alternatore</t>
  </si>
  <si>
    <t>0004-341-460</t>
  </si>
  <si>
    <t>0004-336-942</t>
  </si>
  <si>
    <t>SOGLIA LATERALE</t>
  </si>
  <si>
    <t>0004-336-902</t>
  </si>
  <si>
    <t>0004-336-703</t>
  </si>
  <si>
    <t>0004-336-188</t>
  </si>
  <si>
    <t>0004-336-179</t>
  </si>
  <si>
    <t>0004-336-168</t>
  </si>
  <si>
    <t>0004-336-127</t>
  </si>
  <si>
    <t>0004-336-043</t>
  </si>
  <si>
    <t>0004-336-036</t>
  </si>
  <si>
    <t>0004-332-004</t>
  </si>
  <si>
    <t>0004-331-985</t>
  </si>
  <si>
    <t>0004-329-879</t>
  </si>
  <si>
    <t>0004-329-871</t>
  </si>
  <si>
    <t>0004-327-598</t>
  </si>
  <si>
    <t>0004-327-595</t>
  </si>
  <si>
    <t>0004-327-339</t>
  </si>
  <si>
    <t>0004-327-331</t>
  </si>
  <si>
    <t>0004-319-739</t>
  </si>
  <si>
    <t>0004-319-175</t>
  </si>
  <si>
    <t>0004-317-174</t>
  </si>
  <si>
    <t>ELEMENTO PARAURTI</t>
  </si>
  <si>
    <t>0004-317-061</t>
  </si>
  <si>
    <t>0004-316-926</t>
  </si>
  <si>
    <t>0004-316-899</t>
  </si>
  <si>
    <t>0004-316-856</t>
  </si>
  <si>
    <t>0004-316-766</t>
  </si>
  <si>
    <t>0004-316-765</t>
  </si>
  <si>
    <t>0004-316-764</t>
  </si>
  <si>
    <t>PARAURTI ANTERIORE</t>
  </si>
  <si>
    <t>0004-316-762</t>
  </si>
  <si>
    <t>0004-316-680</t>
  </si>
  <si>
    <t>0004-316-509</t>
  </si>
  <si>
    <t>0004-315-366</t>
  </si>
  <si>
    <t>0004-315-364</t>
  </si>
  <si>
    <t>0004-315-320</t>
  </si>
  <si>
    <t>0004-315-036</t>
  </si>
  <si>
    <t>0004-314-848</t>
  </si>
  <si>
    <t>COFANO ANTERIORE</t>
  </si>
  <si>
    <t>0004-314-708</t>
  </si>
  <si>
    <t>0004-312-979</t>
  </si>
  <si>
    <t>PASSARUOTA</t>
  </si>
  <si>
    <t>0004-312-397</t>
  </si>
  <si>
    <t>0004-307-931</t>
  </si>
  <si>
    <t>0004-300-340</t>
  </si>
  <si>
    <t>SPORTELLO LATERALE</t>
  </si>
  <si>
    <t>0004-300-310</t>
  </si>
  <si>
    <t>0004-300-100</t>
  </si>
  <si>
    <t>0004-053-878</t>
  </si>
  <si>
    <t xml:space="preserve">VALVOLA A TRE VIE   </t>
  </si>
  <si>
    <t>0004-053-877</t>
  </si>
  <si>
    <t xml:space="preserve">VALVOLA DUE VIE     </t>
  </si>
  <si>
    <t>0004-047-381</t>
  </si>
  <si>
    <t xml:space="preserve">Multiplekser Mux2-B </t>
  </si>
  <si>
    <t>0004-027-950</t>
  </si>
  <si>
    <t>0004-027-943</t>
  </si>
  <si>
    <t>FILTRO KLIMA</t>
  </si>
  <si>
    <t>0004-027-324</t>
  </si>
  <si>
    <t>Izol. rury wydech. S</t>
  </si>
  <si>
    <t>0004-026-541</t>
  </si>
  <si>
    <t xml:space="preserve">Radio      </t>
  </si>
  <si>
    <t>0004-023-399</t>
  </si>
  <si>
    <t>VETRO CARTELLO INDICATORE</t>
  </si>
  <si>
    <t>0004-020-345</t>
  </si>
  <si>
    <t>0004-019-920</t>
  </si>
  <si>
    <t>0004-019-918</t>
  </si>
  <si>
    <t>0004-019-689</t>
  </si>
  <si>
    <t>0004-019-685</t>
  </si>
  <si>
    <t>0004-011-384</t>
  </si>
  <si>
    <t>ELETTROFRIZIONE KLIMA</t>
  </si>
  <si>
    <t>0004-010-873</t>
  </si>
  <si>
    <t xml:space="preserve">CLACSON    </t>
  </si>
  <si>
    <t>0004-010-872</t>
  </si>
  <si>
    <t>0004-002-077</t>
  </si>
  <si>
    <t>SPORTELLO ADBLUE</t>
  </si>
  <si>
    <t>0004-001-973</t>
  </si>
  <si>
    <t>SPORTELLO COFANO ANTERIORE</t>
  </si>
  <si>
    <t>0004-001-581</t>
  </si>
  <si>
    <t>0004-001-518</t>
  </si>
  <si>
    <t>0004-001-202</t>
  </si>
  <si>
    <t>VETRO SPORTELLO POSTERIORE</t>
  </si>
  <si>
    <t>0000-404-515</t>
  </si>
  <si>
    <t>ESSICCATORE KLIMA</t>
  </si>
  <si>
    <t>0000-399-862</t>
  </si>
  <si>
    <t>0000-392-836</t>
  </si>
  <si>
    <t>SOFFIETTO PNEUMATICO</t>
  </si>
  <si>
    <t>0000-378-608</t>
  </si>
  <si>
    <t>RADIATORE INTERCOOLER</t>
  </si>
  <si>
    <t>0000-378-598</t>
  </si>
  <si>
    <t>RADIATORE OLIO</t>
  </si>
  <si>
    <t>0000-378-596</t>
  </si>
  <si>
    <t>RADIATORE ACQUA</t>
  </si>
  <si>
    <t>0000-358-897</t>
  </si>
  <si>
    <t xml:space="preserve">SELETTORE  </t>
  </si>
  <si>
    <t>0000-347-754</t>
  </si>
  <si>
    <t>0000-344-526</t>
  </si>
  <si>
    <t xml:space="preserve">MOTORINO   </t>
  </si>
  <si>
    <t>0000-337-131</t>
  </si>
  <si>
    <t>0000-333-319</t>
  </si>
  <si>
    <t>0000-332-783</t>
  </si>
  <si>
    <t>0000-324-420</t>
  </si>
  <si>
    <t xml:space="preserve">PASTIGLIE DEL FRENO </t>
  </si>
  <si>
    <t>0000-317-916</t>
  </si>
  <si>
    <t>ALTERNATORE</t>
  </si>
  <si>
    <t>0000-312-590</t>
  </si>
  <si>
    <t>0000-307-481</t>
  </si>
  <si>
    <t>AMMORTIZZATORE ASSALE POST</t>
  </si>
  <si>
    <t>0000-300-864</t>
  </si>
  <si>
    <t>POMPA IDROVENTOLA</t>
  </si>
  <si>
    <t>0000-293-942</t>
  </si>
  <si>
    <t>0000-285-363</t>
  </si>
  <si>
    <t>INIETTORE ADBLUE</t>
  </si>
  <si>
    <t>0000-285-357</t>
  </si>
  <si>
    <t>VALVOLA ADBLUE</t>
  </si>
  <si>
    <t>0000-285-354</t>
  </si>
  <si>
    <t>POMPA ADBLUE</t>
  </si>
  <si>
    <t>0000-282-104</t>
  </si>
  <si>
    <t>CENTRALINA ECAS</t>
  </si>
  <si>
    <t>0000-274-402</t>
  </si>
  <si>
    <t>0000-273-349</t>
  </si>
  <si>
    <t>0000-246-074</t>
  </si>
  <si>
    <t>VETRO PORTA 1 IU12 C</t>
  </si>
  <si>
    <t>0000-245-107</t>
  </si>
  <si>
    <t xml:space="preserve">SERRATURA  </t>
  </si>
  <si>
    <t>0000-229-508</t>
  </si>
  <si>
    <t>0000-228-634</t>
  </si>
  <si>
    <t xml:space="preserve">Tensione rullo      </t>
  </si>
  <si>
    <t>0000-221-497</t>
  </si>
  <si>
    <t>COFANO POSTERIORE</t>
  </si>
  <si>
    <t>0000-213-189</t>
  </si>
  <si>
    <t>0000-213-186</t>
  </si>
  <si>
    <t xml:space="preserve">Cerniera   </t>
  </si>
  <si>
    <t>0000-208-945</t>
  </si>
  <si>
    <t>MECCANISMO TERGICRIS</t>
  </si>
  <si>
    <t>0000-208-935</t>
  </si>
  <si>
    <t>BRACCIO TERGICRISTAL</t>
  </si>
  <si>
    <t>0000-208-183</t>
  </si>
  <si>
    <t>SPAZZOLE DEL TERGICR</t>
  </si>
  <si>
    <t>0000-208-169</t>
  </si>
  <si>
    <t>0000-208-098</t>
  </si>
  <si>
    <t>Ventilatore</t>
  </si>
  <si>
    <t>0000-205-979</t>
  </si>
  <si>
    <t>SERVICE SET IU - DES</t>
  </si>
  <si>
    <t>0000-205-316</t>
  </si>
  <si>
    <t>SERVICE SET IU - SIN</t>
  </si>
  <si>
    <t>0000-203-887</t>
  </si>
  <si>
    <t>VETRO PORTA 2</t>
  </si>
  <si>
    <t>0000-203-885</t>
  </si>
  <si>
    <t>VETRO PORTA 1</t>
  </si>
  <si>
    <t>0000-197-791</t>
  </si>
  <si>
    <t xml:space="preserve">VOLANTE IU12 COTRAL </t>
  </si>
  <si>
    <t>0000-196-844</t>
  </si>
  <si>
    <t>CENTRALINA RALLA</t>
  </si>
  <si>
    <t>0000-190-892</t>
  </si>
  <si>
    <t>COPERTURA MONTANTE P</t>
  </si>
  <si>
    <t>0000-188-187</t>
  </si>
  <si>
    <t>0000-178-322</t>
  </si>
  <si>
    <t xml:space="preserve">LAMPADA DI CONTORNO </t>
  </si>
  <si>
    <t>0000-176-043</t>
  </si>
  <si>
    <t>0000-176-038</t>
  </si>
  <si>
    <t>0000-175-797</t>
  </si>
  <si>
    <t>0000-172-690</t>
  </si>
  <si>
    <t>LUCI DI MARCIA DIURN</t>
  </si>
  <si>
    <t>0000-172-689</t>
  </si>
  <si>
    <t>0000-172-311</t>
  </si>
  <si>
    <t xml:space="preserve">Protezione OTK      </t>
  </si>
  <si>
    <t>0000-171-708</t>
  </si>
  <si>
    <t>FANALE LUCI ANTINEBB</t>
  </si>
  <si>
    <t>0000-171-707</t>
  </si>
  <si>
    <t>0000-168-696</t>
  </si>
  <si>
    <t xml:space="preserve">FANALE IU12 COTRAL  </t>
  </si>
  <si>
    <t>0000-167-352</t>
  </si>
  <si>
    <t xml:space="preserve">PANNELLO PASSARUOTA </t>
  </si>
  <si>
    <t>0000-159-638</t>
  </si>
  <si>
    <t>0000-143-490</t>
  </si>
  <si>
    <t>MORSETTO DI FISSAGGI</t>
  </si>
  <si>
    <t>0000-140-280</t>
  </si>
  <si>
    <t>POMPA ACQUA</t>
  </si>
  <si>
    <t>0000-139-699</t>
  </si>
  <si>
    <t>TUBETTO A “Z” PER IL</t>
  </si>
  <si>
    <t>0000-136-290</t>
  </si>
  <si>
    <t xml:space="preserve">Cuscinetti a sfere  </t>
  </si>
  <si>
    <t>0000-134-679</t>
  </si>
  <si>
    <t>LAMPADA ILLUMINAZION</t>
  </si>
  <si>
    <t>0000-131-824</t>
  </si>
  <si>
    <t xml:space="preserve">Modulo     </t>
  </si>
  <si>
    <t>0000-121-715</t>
  </si>
  <si>
    <t>BRACCIO DELLO SPECCH</t>
  </si>
  <si>
    <t>0000-121-585</t>
  </si>
  <si>
    <t>0000-121-165</t>
  </si>
  <si>
    <t>CENTRALINA</t>
  </si>
  <si>
    <t>0000-115-177</t>
  </si>
  <si>
    <t>0000-113-885</t>
  </si>
  <si>
    <t>0000-111-494</t>
  </si>
  <si>
    <t xml:space="preserve">Lampada di contorno </t>
  </si>
  <si>
    <t>0000-109-422</t>
  </si>
  <si>
    <t>0000-099-019</t>
  </si>
  <si>
    <t>0000-093-860</t>
  </si>
  <si>
    <t>SENSORE CHIUSURA SPO</t>
  </si>
  <si>
    <t>0000-092-141</t>
  </si>
  <si>
    <t>Serpentina pneumatic</t>
  </si>
  <si>
    <t>0000-090-686</t>
  </si>
  <si>
    <t>RUOTA FONICA</t>
  </si>
  <si>
    <t>0000-088-660</t>
  </si>
  <si>
    <t xml:space="preserve">CINGHIA </t>
  </si>
  <si>
    <t>0000-074-826</t>
  </si>
  <si>
    <t>AMMORTIZZATORE ANTER</t>
  </si>
  <si>
    <t>0000-069-641</t>
  </si>
  <si>
    <t xml:space="preserve">Puleggia   </t>
  </si>
  <si>
    <t>0000-061-148</t>
  </si>
  <si>
    <t>0000-061-127</t>
  </si>
  <si>
    <t>MOTORE TERGICRISTALL</t>
  </si>
  <si>
    <t>0000-059-867</t>
  </si>
  <si>
    <t xml:space="preserve">Montaggio set       </t>
  </si>
  <si>
    <t>0000-058-474</t>
  </si>
  <si>
    <t>0000-057-506</t>
  </si>
  <si>
    <t>0000-039-441</t>
  </si>
  <si>
    <t xml:space="preserve">PANNELLO TETTO      </t>
  </si>
  <si>
    <t>0000-036-386</t>
  </si>
  <si>
    <t xml:space="preserve">LAMPADA LUCE STOP E </t>
  </si>
  <si>
    <t>0000-036-385</t>
  </si>
  <si>
    <t>LAMPADA LUCE ANTINEB</t>
  </si>
  <si>
    <t>0000-036-384</t>
  </si>
  <si>
    <t>0000-036-383</t>
  </si>
  <si>
    <t>LAMPADA LUCE RETROMA</t>
  </si>
  <si>
    <t>0000-032-274</t>
  </si>
  <si>
    <t>Tenditore alternator</t>
  </si>
  <si>
    <t>0000-032-270</t>
  </si>
  <si>
    <t xml:space="preserve">Elemento fissante   </t>
  </si>
  <si>
    <t>0000-031-668</t>
  </si>
  <si>
    <t>0000-031-654</t>
  </si>
  <si>
    <t xml:space="preserve">MANICO FISSAGGIO    </t>
  </si>
  <si>
    <t>0000-022-098</t>
  </si>
  <si>
    <t>0000-017-740</t>
  </si>
  <si>
    <t>VALVOLA DI DISIDRATA</t>
  </si>
  <si>
    <t>0000-009-899</t>
  </si>
  <si>
    <t xml:space="preserve">Serbatoio gas       </t>
  </si>
  <si>
    <t>0000-001-253</t>
  </si>
  <si>
    <t xml:space="preserve">Motore a passo      </t>
  </si>
  <si>
    <t>Prezzo
totale</t>
  </si>
  <si>
    <t>Prezzo unitario</t>
  </si>
  <si>
    <t xml:space="preserve">P. N. </t>
  </si>
  <si>
    <t>Marca</t>
  </si>
  <si>
    <t xml:space="preserve">Prezzo unitario </t>
  </si>
  <si>
    <t>Prezzo totale a base d'asta</t>
  </si>
  <si>
    <t>Prezzo unitario a base d'asta</t>
  </si>
  <si>
    <t>Q.tà</t>
  </si>
  <si>
    <t>Unità di misura</t>
  </si>
  <si>
    <t>P.N.
Originale</t>
  </si>
  <si>
    <t>Descrizione del ricambio</t>
  </si>
  <si>
    <t>RICAMBI EQUIVALENTI OFFERTI</t>
  </si>
  <si>
    <t>RICAMBI ORIGINALI OFFERTI</t>
  </si>
  <si>
    <t>ELENCO RICAMBI</t>
  </si>
  <si>
    <t>SCHEMA OFFERTA RICAMBI SOLARIS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</si>
</sst>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theme="1"/>
      <name val="Arial Narrow"/>
      <family val="2"/>
    </font>
    <font>
      <b/>
      <sz val="12"/>
      <color theme="1"/>
      <name val="Arial Narrow"/>
      <family val="2"/>
    </font>
    <font>
      <b/>
      <sz val="10"/>
      <color indexed="8"/>
      <name val="Arial Narrow"/>
      <family val="2"/>
    </font>
    <font>
      <b/>
      <sz val="12"/>
      <color indexed="8"/>
      <name val="Arial Narrow"/>
      <family val="2"/>
    </font>
    <font>
      <b/>
      <sz val="16"/>
      <color theme="1"/>
      <name val="Arial Narrow"/>
      <family val="2"/>
    </font>
    <font>
      <b/>
      <sz val="16"/>
      <color indexed="8"/>
      <name val="Arial Narrow"/>
      <family val="2"/>
    </font>
    <font>
      <b/>
      <sz val="18"/>
      <color theme="1"/>
      <name val="Arial Narrow"/>
      <family val="2"/>
    </font>
    <font>
      <b/>
      <sz val="10"/>
      <color theme="1"/>
      <name val="Arial Narrow"/>
      <family val="2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</cellStyleXfs>
  <cellXfs count="107">
    <xf numFmtId="0" fontId="0" fillId="0" borderId="0" xfId="0"/>
    <xf numFmtId="4" fontId="0" fillId="0" borderId="0" xfId="0" applyNumberFormat="1" applyAlignment="1" applyProtection="1"/>
    <xf numFmtId="0" fontId="0" fillId="0" borderId="0" xfId="0" applyAlignment="1" applyProtection="1"/>
    <xf numFmtId="0" fontId="0" fillId="0" borderId="1" xfId="0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vertical="center" wrapText="1"/>
    </xf>
    <xf numFmtId="0" fontId="2" fillId="2" borderId="6" xfId="0" applyFont="1" applyFill="1" applyBorder="1" applyAlignment="1" applyProtection="1">
      <alignment vertical="center" wrapText="1"/>
    </xf>
    <xf numFmtId="49" fontId="0" fillId="0" borderId="0" xfId="0" applyNumberFormat="1" applyAlignment="1" applyProtection="1">
      <alignment horizontal="right"/>
    </xf>
    <xf numFmtId="0" fontId="7" fillId="0" borderId="0" xfId="0" applyFont="1" applyFill="1" applyBorder="1" applyAlignment="1" applyProtection="1"/>
    <xf numFmtId="43" fontId="8" fillId="0" borderId="8" xfId="1" applyFont="1" applyBorder="1" applyAlignment="1" applyProtection="1">
      <alignment vertical="center"/>
    </xf>
    <xf numFmtId="43" fontId="8" fillId="0" borderId="12" xfId="1" applyFont="1" applyBorder="1" applyAlignment="1" applyProtection="1">
      <alignment vertical="center"/>
    </xf>
    <xf numFmtId="1" fontId="4" fillId="0" borderId="18" xfId="0" applyNumberFormat="1" applyFont="1" applyBorder="1" applyAlignment="1" applyProtection="1">
      <alignment horizontal="right" vertical="center"/>
      <protection locked="0"/>
    </xf>
    <xf numFmtId="0" fontId="4" fillId="0" borderId="18" xfId="0" applyFont="1" applyFill="1" applyBorder="1" applyAlignment="1" applyProtection="1">
      <alignment horizontal="center"/>
    </xf>
    <xf numFmtId="1" fontId="4" fillId="0" borderId="3" xfId="0" applyNumberFormat="1" applyFont="1" applyBorder="1" applyAlignment="1" applyProtection="1">
      <alignment horizontal="right" vertical="center"/>
      <protection locked="0"/>
    </xf>
    <xf numFmtId="0" fontId="4" fillId="0" borderId="3" xfId="0" applyFont="1" applyFill="1" applyBorder="1" applyAlignment="1" applyProtection="1">
      <alignment horizontal="center"/>
    </xf>
    <xf numFmtId="1" fontId="4" fillId="0" borderId="3" xfId="0" applyNumberFormat="1" applyFont="1" applyFill="1" applyBorder="1" applyAlignment="1" applyProtection="1">
      <alignment horizontal="right"/>
      <protection locked="0"/>
    </xf>
    <xf numFmtId="1" fontId="4" fillId="0" borderId="3" xfId="0" applyNumberFormat="1" applyFont="1" applyFill="1" applyBorder="1" applyAlignment="1" applyProtection="1">
      <alignment horizontal="right" vertical="center"/>
      <protection locked="0"/>
    </xf>
    <xf numFmtId="0" fontId="4" fillId="0" borderId="25" xfId="0" applyNumberFormat="1" applyFont="1" applyBorder="1" applyAlignment="1" applyProtection="1">
      <alignment horizontal="right" vertical="center"/>
      <protection locked="0"/>
    </xf>
    <xf numFmtId="0" fontId="4" fillId="0" borderId="25" xfId="0" applyFont="1" applyFill="1" applyBorder="1" applyAlignment="1" applyProtection="1">
      <alignment horizontal="center"/>
    </xf>
    <xf numFmtId="0" fontId="10" fillId="3" borderId="28" xfId="0" applyFont="1" applyFill="1" applyBorder="1" applyAlignment="1" applyProtection="1">
      <alignment horizontal="center" vertical="center" wrapText="1"/>
    </xf>
    <xf numFmtId="0" fontId="10" fillId="3" borderId="29" xfId="0" applyFont="1" applyFill="1" applyBorder="1" applyAlignment="1" applyProtection="1">
      <alignment horizontal="center" vertical="center" wrapText="1"/>
    </xf>
    <xf numFmtId="0" fontId="10" fillId="3" borderId="30" xfId="0" applyFont="1" applyFill="1" applyBorder="1" applyAlignment="1" applyProtection="1">
      <alignment horizontal="center" vertical="center" wrapText="1"/>
    </xf>
    <xf numFmtId="0" fontId="10" fillId="4" borderId="31" xfId="0" applyFont="1" applyFill="1" applyBorder="1" applyAlignment="1" applyProtection="1">
      <alignment horizontal="center" vertical="center" wrapText="1"/>
    </xf>
    <xf numFmtId="0" fontId="10" fillId="4" borderId="32" xfId="0" applyFont="1" applyFill="1" applyBorder="1" applyAlignment="1" applyProtection="1">
      <alignment horizontal="center" vertical="center" wrapText="1"/>
    </xf>
    <xf numFmtId="0" fontId="10" fillId="4" borderId="33" xfId="0" applyFont="1" applyFill="1" applyBorder="1" applyAlignment="1" applyProtection="1">
      <alignment horizontal="center" vertical="center" wrapText="1"/>
    </xf>
    <xf numFmtId="4" fontId="12" fillId="0" borderId="34" xfId="3" applyNumberFormat="1" applyFont="1" applyFill="1" applyBorder="1" applyAlignment="1" applyProtection="1">
      <alignment horizontal="center" vertical="center" wrapText="1"/>
    </xf>
    <xf numFmtId="4" fontId="12" fillId="0" borderId="32" xfId="3" applyNumberFormat="1" applyFont="1" applyFill="1" applyBorder="1" applyAlignment="1" applyProtection="1">
      <alignment horizontal="center" vertical="center" wrapText="1"/>
    </xf>
    <xf numFmtId="0" fontId="12" fillId="0" borderId="32" xfId="3" applyFont="1" applyFill="1" applyBorder="1" applyAlignment="1" applyProtection="1">
      <alignment horizontal="center" vertical="center" wrapText="1"/>
    </xf>
    <xf numFmtId="49" fontId="12" fillId="0" borderId="32" xfId="3" applyNumberFormat="1" applyFont="1" applyFill="1" applyBorder="1" applyAlignment="1" applyProtection="1">
      <alignment horizontal="center" vertical="center" wrapText="1"/>
    </xf>
    <xf numFmtId="0" fontId="13" fillId="0" borderId="35" xfId="3" applyFont="1" applyFill="1" applyBorder="1" applyAlignment="1" applyProtection="1">
      <alignment horizontal="center" vertical="center" wrapText="1"/>
    </xf>
    <xf numFmtId="4" fontId="17" fillId="0" borderId="12" xfId="0" applyNumberFormat="1" applyFont="1" applyBorder="1" applyAlignment="1" applyProtection="1">
      <alignment vertical="center"/>
    </xf>
    <xf numFmtId="0" fontId="4" fillId="0" borderId="0" xfId="0" applyFont="1"/>
    <xf numFmtId="0" fontId="4" fillId="0" borderId="19" xfId="0" applyFont="1" applyBorder="1"/>
    <xf numFmtId="0" fontId="4" fillId="0" borderId="18" xfId="0" applyFont="1" applyBorder="1"/>
    <xf numFmtId="44" fontId="4" fillId="0" borderId="18" xfId="2" applyFont="1" applyBorder="1"/>
    <xf numFmtId="0" fontId="4" fillId="0" borderId="26" xfId="0" applyFont="1" applyFill="1" applyBorder="1"/>
    <xf numFmtId="0" fontId="4" fillId="0" borderId="25" xfId="0" applyFont="1" applyFill="1" applyBorder="1"/>
    <xf numFmtId="44" fontId="4" fillId="0" borderId="25" xfId="2" applyFont="1" applyFill="1" applyBorder="1"/>
    <xf numFmtId="0" fontId="4" fillId="0" borderId="22" xfId="0" applyFont="1" applyFill="1" applyBorder="1"/>
    <xf numFmtId="0" fontId="4" fillId="0" borderId="3" xfId="0" applyFont="1" applyFill="1" applyBorder="1"/>
    <xf numFmtId="44" fontId="4" fillId="0" borderId="3" xfId="2" applyFont="1" applyFill="1" applyBorder="1"/>
    <xf numFmtId="4" fontId="18" fillId="0" borderId="23" xfId="3" applyNumberFormat="1" applyFont="1" applyFill="1" applyBorder="1" applyAlignment="1" applyProtection="1">
      <alignment horizontal="right" wrapText="1"/>
    </xf>
    <xf numFmtId="49" fontId="4" fillId="0" borderId="27" xfId="0" applyNumberFormat="1" applyFont="1" applyFill="1" applyBorder="1" applyAlignment="1" applyProtection="1">
      <protection locked="0"/>
    </xf>
    <xf numFmtId="49" fontId="18" fillId="0" borderId="25" xfId="3" applyNumberFormat="1" applyFont="1" applyFill="1" applyBorder="1" applyAlignment="1" applyProtection="1">
      <alignment horizontal="right" wrapText="1"/>
      <protection locked="0"/>
    </xf>
    <xf numFmtId="4" fontId="4" fillId="0" borderId="25" xfId="0" applyNumberFormat="1" applyFont="1" applyBorder="1" applyAlignment="1" applyProtection="1">
      <protection locked="0"/>
    </xf>
    <xf numFmtId="43" fontId="4" fillId="0" borderId="20" xfId="1" applyFont="1" applyBorder="1" applyAlignment="1" applyProtection="1"/>
    <xf numFmtId="49" fontId="4" fillId="0" borderId="26" xfId="0" applyNumberFormat="1" applyFont="1" applyBorder="1" applyAlignment="1" applyProtection="1">
      <protection locked="0"/>
    </xf>
    <xf numFmtId="4" fontId="4" fillId="0" borderId="24" xfId="0" applyNumberFormat="1" applyFont="1" applyBorder="1" applyAlignment="1" applyProtection="1">
      <protection locked="0"/>
    </xf>
    <xf numFmtId="43" fontId="4" fillId="0" borderId="23" xfId="1" applyFont="1" applyBorder="1" applyAlignment="1" applyProtection="1"/>
    <xf numFmtId="4" fontId="18" fillId="0" borderId="21" xfId="3" applyNumberFormat="1" applyFont="1" applyFill="1" applyBorder="1" applyAlignment="1" applyProtection="1">
      <alignment horizontal="right" wrapText="1"/>
    </xf>
    <xf numFmtId="49" fontId="4" fillId="0" borderId="1" xfId="0" applyNumberFormat="1" applyFont="1" applyFill="1" applyBorder="1" applyAlignment="1" applyProtection="1">
      <protection locked="0"/>
    </xf>
    <xf numFmtId="49" fontId="18" fillId="0" borderId="3" xfId="3" applyNumberFormat="1" applyFont="1" applyFill="1" applyBorder="1" applyAlignment="1" applyProtection="1">
      <alignment horizontal="right" wrapText="1"/>
      <protection locked="0"/>
    </xf>
    <xf numFmtId="4" fontId="4" fillId="0" borderId="3" xfId="0" applyNumberFormat="1" applyFont="1" applyBorder="1" applyAlignment="1" applyProtection="1">
      <protection locked="0"/>
    </xf>
    <xf numFmtId="49" fontId="4" fillId="0" borderId="22" xfId="0" applyNumberFormat="1" applyFont="1" applyBorder="1" applyAlignment="1" applyProtection="1">
      <protection locked="0"/>
    </xf>
    <xf numFmtId="4" fontId="4" fillId="0" borderId="2" xfId="0" applyNumberFormat="1" applyFont="1" applyBorder="1" applyAlignment="1" applyProtection="1">
      <protection locked="0"/>
    </xf>
    <xf numFmtId="43" fontId="4" fillId="0" borderId="21" xfId="1" applyFont="1" applyBorder="1" applyAlignment="1" applyProtection="1"/>
    <xf numFmtId="49" fontId="19" fillId="0" borderId="1" xfId="0" applyNumberFormat="1" applyFont="1" applyFill="1" applyBorder="1" applyAlignment="1" applyProtection="1">
      <alignment horizontal="center" vertical="top"/>
    </xf>
    <xf numFmtId="49" fontId="19" fillId="0" borderId="3" xfId="3" applyNumberFormat="1" applyFont="1" applyFill="1" applyBorder="1" applyAlignment="1" applyProtection="1">
      <alignment horizontal="center" vertical="top" wrapText="1"/>
    </xf>
    <xf numFmtId="49" fontId="19" fillId="0" borderId="3" xfId="0" applyNumberFormat="1" applyFont="1" applyBorder="1" applyAlignment="1" applyProtection="1">
      <alignment horizontal="center" vertical="top"/>
    </xf>
    <xf numFmtId="49" fontId="19" fillId="0" borderId="22" xfId="0" applyNumberFormat="1" applyFont="1" applyBorder="1" applyAlignment="1" applyProtection="1">
      <alignment horizontal="center" vertical="top"/>
    </xf>
    <xf numFmtId="49" fontId="19" fillId="0" borderId="2" xfId="0" applyNumberFormat="1" applyFont="1" applyBorder="1" applyAlignment="1" applyProtection="1">
      <alignment horizontal="center" vertical="top"/>
    </xf>
    <xf numFmtId="49" fontId="4" fillId="0" borderId="3" xfId="0" applyNumberFormat="1" applyFont="1" applyFill="1" applyBorder="1" applyAlignment="1" applyProtection="1">
      <protection locked="0"/>
    </xf>
    <xf numFmtId="49" fontId="4" fillId="0" borderId="3" xfId="0" applyNumberFormat="1" applyFont="1" applyBorder="1" applyAlignment="1" applyProtection="1">
      <protection locked="0"/>
    </xf>
    <xf numFmtId="49" fontId="4" fillId="0" borderId="22" xfId="0" applyNumberFormat="1" applyFont="1" applyFill="1" applyBorder="1" applyAlignment="1" applyProtection="1">
      <protection locked="0"/>
    </xf>
    <xf numFmtId="4" fontId="18" fillId="0" borderId="16" xfId="3" applyNumberFormat="1" applyFont="1" applyFill="1" applyBorder="1" applyAlignment="1" applyProtection="1">
      <alignment horizontal="right" wrapText="1"/>
    </xf>
    <xf numFmtId="49" fontId="4" fillId="0" borderId="19" xfId="0" applyNumberFormat="1" applyFont="1" applyBorder="1" applyAlignment="1" applyProtection="1">
      <protection locked="0"/>
    </xf>
    <xf numFmtId="4" fontId="4" fillId="0" borderId="17" xfId="0" applyNumberFormat="1" applyFont="1" applyBorder="1" applyAlignment="1" applyProtection="1">
      <protection locked="0"/>
    </xf>
    <xf numFmtId="0" fontId="4" fillId="0" borderId="25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8" xfId="0" applyFont="1" applyFill="1" applyBorder="1" applyAlignment="1">
      <alignment horizontal="center"/>
    </xf>
    <xf numFmtId="0" fontId="16" fillId="5" borderId="14" xfId="0" applyFont="1" applyFill="1" applyBorder="1" applyAlignment="1" applyProtection="1">
      <alignment horizontal="center" vertical="justify"/>
    </xf>
    <xf numFmtId="0" fontId="16" fillId="5" borderId="40" xfId="0" applyFont="1" applyFill="1" applyBorder="1" applyAlignment="1" applyProtection="1">
      <alignment horizontal="center" vertical="justify"/>
    </xf>
    <xf numFmtId="0" fontId="15" fillId="2" borderId="32" xfId="3" applyFont="1" applyFill="1" applyBorder="1" applyAlignment="1" applyProtection="1">
      <alignment horizontal="center" vertical="center" wrapText="1"/>
    </xf>
    <xf numFmtId="0" fontId="15" fillId="2" borderId="31" xfId="3" applyFont="1" applyFill="1" applyBorder="1" applyAlignment="1" applyProtection="1">
      <alignment horizontal="center" vertical="center" wrapText="1"/>
    </xf>
    <xf numFmtId="0" fontId="14" fillId="4" borderId="39" xfId="0" applyFont="1" applyFill="1" applyBorder="1" applyAlignment="1" applyProtection="1">
      <alignment horizontal="center" vertical="center" wrapText="1"/>
    </xf>
    <xf numFmtId="0" fontId="14" fillId="4" borderId="32" xfId="0" applyFont="1" applyFill="1" applyBorder="1" applyAlignment="1" applyProtection="1">
      <alignment horizontal="center" vertical="center" wrapText="1"/>
    </xf>
    <xf numFmtId="0" fontId="14" fillId="4" borderId="31" xfId="0" applyFont="1" applyFill="1" applyBorder="1" applyAlignment="1" applyProtection="1">
      <alignment horizontal="center" vertical="center" wrapText="1"/>
    </xf>
    <xf numFmtId="0" fontId="14" fillId="3" borderId="38" xfId="0" applyFont="1" applyFill="1" applyBorder="1" applyAlignment="1" applyProtection="1">
      <alignment horizontal="center" vertical="center" wrapText="1"/>
    </xf>
    <xf numFmtId="0" fontId="14" fillId="3" borderId="37" xfId="0" applyFont="1" applyFill="1" applyBorder="1" applyAlignment="1" applyProtection="1">
      <alignment horizontal="center" vertical="center" wrapText="1"/>
    </xf>
    <xf numFmtId="0" fontId="14" fillId="3" borderId="36" xfId="0" applyFont="1" applyFill="1" applyBorder="1" applyAlignment="1" applyProtection="1">
      <alignment horizontal="center" vertical="center" wrapText="1"/>
    </xf>
    <xf numFmtId="0" fontId="9" fillId="0" borderId="15" xfId="0" applyFont="1" applyBorder="1" applyAlignment="1" applyProtection="1">
      <alignment horizontal="right" vertical="center"/>
    </xf>
    <xf numFmtId="0" fontId="9" fillId="0" borderId="14" xfId="0" applyFont="1" applyBorder="1" applyAlignment="1" applyProtection="1">
      <alignment horizontal="right" vertical="center"/>
    </xf>
    <xf numFmtId="0" fontId="9" fillId="0" borderId="13" xfId="0" applyFont="1" applyBorder="1" applyAlignment="1" applyProtection="1">
      <alignment horizontal="right" vertical="center"/>
    </xf>
    <xf numFmtId="0" fontId="9" fillId="0" borderId="11" xfId="0" applyFont="1" applyBorder="1" applyAlignment="1" applyProtection="1">
      <alignment horizontal="right" vertical="center"/>
    </xf>
    <xf numFmtId="0" fontId="9" fillId="0" borderId="10" xfId="0" applyFont="1" applyBorder="1" applyAlignment="1" applyProtection="1">
      <alignment horizontal="right" vertical="center"/>
    </xf>
    <xf numFmtId="0" fontId="9" fillId="0" borderId="9" xfId="0" applyFont="1" applyBorder="1" applyAlignment="1" applyProtection="1">
      <alignment horizontal="right" vertical="center"/>
    </xf>
    <xf numFmtId="0" fontId="9" fillId="0" borderId="15" xfId="0" applyFont="1" applyBorder="1" applyAlignment="1" applyProtection="1">
      <alignment horizontal="center" vertical="center"/>
    </xf>
    <xf numFmtId="0" fontId="9" fillId="0" borderId="14" xfId="0" applyFont="1" applyBorder="1" applyAlignment="1" applyProtection="1">
      <alignment horizontal="center" vertical="center"/>
    </xf>
    <xf numFmtId="0" fontId="9" fillId="0" borderId="13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right"/>
    </xf>
    <xf numFmtId="43" fontId="6" fillId="0" borderId="0" xfId="1" applyFont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left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5" fillId="0" borderId="7" xfId="0" applyFont="1" applyBorder="1" applyAlignment="1" applyProtection="1">
      <alignment horizontal="right"/>
    </xf>
    <xf numFmtId="0" fontId="5" fillId="0" borderId="5" xfId="0" applyFont="1" applyBorder="1" applyAlignment="1" applyProtection="1">
      <alignment horizontal="right"/>
    </xf>
    <xf numFmtId="43" fontId="6" fillId="0" borderId="3" xfId="1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5" fillId="0" borderId="5" xfId="0" applyFont="1" applyBorder="1" applyAlignment="1" applyProtection="1">
      <alignment horizontal="center"/>
    </xf>
    <xf numFmtId="0" fontId="5" fillId="0" borderId="4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  <protection locked="0"/>
    </xf>
  </cellXfs>
  <cellStyles count="4">
    <cellStyle name="Migliaia" xfId="1" builtinId="3"/>
    <cellStyle name="Normale" xfId="0" builtinId="0"/>
    <cellStyle name="Normale_Foglio1" xfId="3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3"/>
  <sheetViews>
    <sheetView topLeftCell="A17" zoomScale="120" zoomScaleNormal="120" workbookViewId="0">
      <selection activeCell="E24" sqref="E24"/>
    </sheetView>
  </sheetViews>
  <sheetFormatPr defaultRowHeight="15" x14ac:dyDescent="0.25"/>
  <cols>
    <col min="1" max="1" width="28.85546875" bestFit="1" customWidth="1"/>
    <col min="2" max="2" width="18.7109375" bestFit="1" customWidth="1"/>
    <col min="3" max="3" width="7.42578125" customWidth="1"/>
    <col min="4" max="4" width="6.28515625" customWidth="1"/>
    <col min="5" max="5" width="11" bestFit="1" customWidth="1"/>
    <col min="6" max="6" width="12.7109375" bestFit="1" customWidth="1"/>
    <col min="7" max="7" width="15.42578125" customWidth="1"/>
    <col min="8" max="8" width="14" customWidth="1"/>
    <col min="9" max="9" width="9.85546875" customWidth="1"/>
    <col min="10" max="10" width="10.85546875" customWidth="1"/>
    <col min="11" max="11" width="15.42578125" customWidth="1"/>
    <col min="12" max="12" width="14" customWidth="1"/>
    <col min="14" max="14" width="10.85546875" customWidth="1"/>
  </cols>
  <sheetData>
    <row r="1" spans="1:14" ht="24" thickBot="1" x14ac:dyDescent="0.3">
      <c r="A1" s="72" t="s">
        <v>664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3"/>
    </row>
    <row r="2" spans="1:14" ht="21" thickBot="1" x14ac:dyDescent="0.3">
      <c r="A2" s="74" t="s">
        <v>663</v>
      </c>
      <c r="B2" s="74"/>
      <c r="C2" s="74"/>
      <c r="D2" s="74"/>
      <c r="E2" s="74"/>
      <c r="F2" s="75"/>
      <c r="G2" s="76" t="s">
        <v>662</v>
      </c>
      <c r="H2" s="77"/>
      <c r="I2" s="77"/>
      <c r="J2" s="78"/>
      <c r="K2" s="79" t="s">
        <v>661</v>
      </c>
      <c r="L2" s="80"/>
      <c r="M2" s="80"/>
      <c r="N2" s="81"/>
    </row>
    <row r="3" spans="1:14" ht="51.75" thickBot="1" x14ac:dyDescent="0.3">
      <c r="A3" s="31" t="s">
        <v>660</v>
      </c>
      <c r="B3" s="30" t="s">
        <v>659</v>
      </c>
      <c r="C3" s="29" t="s">
        <v>658</v>
      </c>
      <c r="D3" s="29" t="s">
        <v>657</v>
      </c>
      <c r="E3" s="28" t="s">
        <v>656</v>
      </c>
      <c r="F3" s="27" t="s">
        <v>655</v>
      </c>
      <c r="G3" s="26" t="s">
        <v>653</v>
      </c>
      <c r="H3" s="25" t="s">
        <v>652</v>
      </c>
      <c r="I3" s="25" t="s">
        <v>654</v>
      </c>
      <c r="J3" s="24" t="s">
        <v>650</v>
      </c>
      <c r="K3" s="23" t="s">
        <v>653</v>
      </c>
      <c r="L3" s="22" t="s">
        <v>652</v>
      </c>
      <c r="M3" s="22" t="s">
        <v>651</v>
      </c>
      <c r="N3" s="21" t="s">
        <v>650</v>
      </c>
    </row>
    <row r="4" spans="1:14" s="33" customFormat="1" ht="12.75" x14ac:dyDescent="0.2">
      <c r="A4" s="37" t="s">
        <v>649</v>
      </c>
      <c r="B4" s="69" t="s">
        <v>648</v>
      </c>
      <c r="C4" s="20" t="s">
        <v>13</v>
      </c>
      <c r="D4" s="38">
        <v>2</v>
      </c>
      <c r="E4" s="39">
        <v>141.13412775</v>
      </c>
      <c r="F4" s="43">
        <f t="shared" ref="F4:F67" si="0">SUM(E4*D4)</f>
        <v>282.26825550000001</v>
      </c>
      <c r="G4" s="44"/>
      <c r="H4" s="45"/>
      <c r="I4" s="46"/>
      <c r="J4" s="47">
        <f t="shared" ref="J4:J67" si="1">I4*D4</f>
        <v>0</v>
      </c>
      <c r="K4" s="48"/>
      <c r="L4" s="19"/>
      <c r="M4" s="49"/>
      <c r="N4" s="50">
        <f t="shared" ref="N4:N67" si="2">M4*D4</f>
        <v>0</v>
      </c>
    </row>
    <row r="5" spans="1:14" s="33" customFormat="1" ht="12.75" x14ac:dyDescent="0.2">
      <c r="A5" s="40" t="s">
        <v>647</v>
      </c>
      <c r="B5" s="70" t="s">
        <v>646</v>
      </c>
      <c r="C5" s="16" t="s">
        <v>13</v>
      </c>
      <c r="D5" s="41">
        <v>2</v>
      </c>
      <c r="E5" s="42">
        <v>222.02437950000004</v>
      </c>
      <c r="F5" s="51">
        <f t="shared" si="0"/>
        <v>444.04875900000008</v>
      </c>
      <c r="G5" s="52"/>
      <c r="H5" s="53"/>
      <c r="I5" s="54"/>
      <c r="J5" s="47">
        <f t="shared" si="1"/>
        <v>0</v>
      </c>
      <c r="K5" s="55"/>
      <c r="L5" s="15"/>
      <c r="M5" s="56"/>
      <c r="N5" s="57">
        <f t="shared" si="2"/>
        <v>0</v>
      </c>
    </row>
    <row r="6" spans="1:14" s="33" customFormat="1" ht="12.75" x14ac:dyDescent="0.2">
      <c r="A6" s="40" t="s">
        <v>645</v>
      </c>
      <c r="B6" s="70" t="s">
        <v>644</v>
      </c>
      <c r="C6" s="16" t="s">
        <v>13</v>
      </c>
      <c r="D6" s="41">
        <v>2</v>
      </c>
      <c r="E6" s="42">
        <v>300.98145000000005</v>
      </c>
      <c r="F6" s="51">
        <f t="shared" si="0"/>
        <v>601.9629000000001</v>
      </c>
      <c r="G6" s="52"/>
      <c r="H6" s="53"/>
      <c r="I6" s="54"/>
      <c r="J6" s="47">
        <f t="shared" si="1"/>
        <v>0</v>
      </c>
      <c r="K6" s="55"/>
      <c r="L6" s="15"/>
      <c r="M6" s="56"/>
      <c r="N6" s="57">
        <f t="shared" si="2"/>
        <v>0</v>
      </c>
    </row>
    <row r="7" spans="1:14" s="33" customFormat="1" ht="12.75" x14ac:dyDescent="0.2">
      <c r="A7" s="40" t="s">
        <v>282</v>
      </c>
      <c r="B7" s="70" t="s">
        <v>643</v>
      </c>
      <c r="C7" s="16" t="s">
        <v>13</v>
      </c>
      <c r="D7" s="41">
        <v>2</v>
      </c>
      <c r="E7" s="42">
        <v>238.82</v>
      </c>
      <c r="F7" s="51">
        <f t="shared" si="0"/>
        <v>477.64</v>
      </c>
      <c r="G7" s="52"/>
      <c r="H7" s="53"/>
      <c r="I7" s="54"/>
      <c r="J7" s="47">
        <f t="shared" si="1"/>
        <v>0</v>
      </c>
      <c r="K7" s="55"/>
      <c r="L7" s="15"/>
      <c r="M7" s="56"/>
      <c r="N7" s="57">
        <f t="shared" si="2"/>
        <v>0</v>
      </c>
    </row>
    <row r="8" spans="1:14" s="33" customFormat="1" ht="12.75" x14ac:dyDescent="0.2">
      <c r="A8" s="40" t="s">
        <v>642</v>
      </c>
      <c r="B8" s="70" t="s">
        <v>641</v>
      </c>
      <c r="C8" s="16" t="s">
        <v>13</v>
      </c>
      <c r="D8" s="41">
        <v>2</v>
      </c>
      <c r="E8" s="42">
        <v>43.288984200000002</v>
      </c>
      <c r="F8" s="51">
        <f t="shared" si="0"/>
        <v>86.577968400000003</v>
      </c>
      <c r="G8" s="58"/>
      <c r="H8" s="59"/>
      <c r="I8" s="60"/>
      <c r="J8" s="47">
        <f t="shared" si="1"/>
        <v>0</v>
      </c>
      <c r="K8" s="61"/>
      <c r="L8" s="60"/>
      <c r="M8" s="62"/>
      <c r="N8" s="57">
        <f t="shared" si="2"/>
        <v>0</v>
      </c>
    </row>
    <row r="9" spans="1:14" s="33" customFormat="1" ht="12.75" x14ac:dyDescent="0.2">
      <c r="A9" s="40" t="s">
        <v>19</v>
      </c>
      <c r="B9" s="70" t="s">
        <v>640</v>
      </c>
      <c r="C9" s="16" t="s">
        <v>13</v>
      </c>
      <c r="D9" s="41">
        <v>20</v>
      </c>
      <c r="E9" s="42">
        <v>30.88</v>
      </c>
      <c r="F9" s="51">
        <f t="shared" si="0"/>
        <v>617.6</v>
      </c>
      <c r="G9" s="52"/>
      <c r="H9" s="53"/>
      <c r="I9" s="54"/>
      <c r="J9" s="47">
        <f t="shared" si="1"/>
        <v>0</v>
      </c>
      <c r="K9" s="55"/>
      <c r="L9" s="15"/>
      <c r="M9" s="56"/>
      <c r="N9" s="57">
        <f t="shared" si="2"/>
        <v>0</v>
      </c>
    </row>
    <row r="10" spans="1:14" s="33" customFormat="1" ht="12.75" x14ac:dyDescent="0.2">
      <c r="A10" s="40" t="s">
        <v>639</v>
      </c>
      <c r="B10" s="70" t="s">
        <v>638</v>
      </c>
      <c r="C10" s="16" t="s">
        <v>13</v>
      </c>
      <c r="D10" s="41">
        <v>3</v>
      </c>
      <c r="E10" s="42">
        <v>11.908396500000002</v>
      </c>
      <c r="F10" s="51">
        <f t="shared" si="0"/>
        <v>35.725189500000006</v>
      </c>
      <c r="G10" s="52"/>
      <c r="H10" s="53"/>
      <c r="I10" s="54"/>
      <c r="J10" s="47">
        <f t="shared" si="1"/>
        <v>0</v>
      </c>
      <c r="K10" s="55"/>
      <c r="L10" s="15"/>
      <c r="M10" s="56"/>
      <c r="N10" s="57">
        <f t="shared" si="2"/>
        <v>0</v>
      </c>
    </row>
    <row r="11" spans="1:14" s="33" customFormat="1" ht="12.75" x14ac:dyDescent="0.2">
      <c r="A11" s="40" t="s">
        <v>637</v>
      </c>
      <c r="B11" s="70" t="s">
        <v>636</v>
      </c>
      <c r="C11" s="16" t="s">
        <v>13</v>
      </c>
      <c r="D11" s="41">
        <v>3</v>
      </c>
      <c r="E11" s="42">
        <v>18.855952500000004</v>
      </c>
      <c r="F11" s="51">
        <f t="shared" si="0"/>
        <v>56.567857500000017</v>
      </c>
      <c r="G11" s="52"/>
      <c r="H11" s="63"/>
      <c r="I11" s="54"/>
      <c r="J11" s="47">
        <f t="shared" si="1"/>
        <v>0</v>
      </c>
      <c r="K11" s="55"/>
      <c r="L11" s="15"/>
      <c r="M11" s="56"/>
      <c r="N11" s="57">
        <f t="shared" si="2"/>
        <v>0</v>
      </c>
    </row>
    <row r="12" spans="1:14" s="33" customFormat="1" ht="12.75" x14ac:dyDescent="0.2">
      <c r="A12" s="40" t="s">
        <v>635</v>
      </c>
      <c r="B12" s="70" t="s">
        <v>634</v>
      </c>
      <c r="C12" s="16" t="s">
        <v>13</v>
      </c>
      <c r="D12" s="41">
        <v>4</v>
      </c>
      <c r="E12" s="42">
        <v>75.611774700000012</v>
      </c>
      <c r="F12" s="51">
        <f t="shared" si="0"/>
        <v>302.44709880000005</v>
      </c>
      <c r="G12" s="52"/>
      <c r="H12" s="53"/>
      <c r="I12" s="54"/>
      <c r="J12" s="47">
        <f t="shared" si="1"/>
        <v>0</v>
      </c>
      <c r="K12" s="55"/>
      <c r="L12" s="15"/>
      <c r="M12" s="56"/>
      <c r="N12" s="57">
        <f t="shared" si="2"/>
        <v>0</v>
      </c>
    </row>
    <row r="13" spans="1:14" s="33" customFormat="1" ht="12.75" x14ac:dyDescent="0.2">
      <c r="A13" s="40" t="s">
        <v>165</v>
      </c>
      <c r="B13" s="70" t="s">
        <v>633</v>
      </c>
      <c r="C13" s="16" t="s">
        <v>13</v>
      </c>
      <c r="D13" s="41">
        <v>2</v>
      </c>
      <c r="E13" s="42">
        <v>52.854959850000007</v>
      </c>
      <c r="F13" s="51">
        <f t="shared" si="0"/>
        <v>105.70991970000001</v>
      </c>
      <c r="G13" s="52"/>
      <c r="H13" s="53"/>
      <c r="I13" s="54"/>
      <c r="J13" s="47">
        <f t="shared" si="1"/>
        <v>0</v>
      </c>
      <c r="K13" s="55"/>
      <c r="L13" s="15"/>
      <c r="M13" s="56"/>
      <c r="N13" s="57">
        <f t="shared" si="2"/>
        <v>0</v>
      </c>
    </row>
    <row r="14" spans="1:14" s="33" customFormat="1" ht="12.75" x14ac:dyDescent="0.2">
      <c r="A14" s="40" t="s">
        <v>632</v>
      </c>
      <c r="B14" s="70" t="s">
        <v>631</v>
      </c>
      <c r="C14" s="16" t="s">
        <v>13</v>
      </c>
      <c r="D14" s="41">
        <v>2</v>
      </c>
      <c r="E14" s="42">
        <v>52.854959850000007</v>
      </c>
      <c r="F14" s="51">
        <f t="shared" si="0"/>
        <v>105.70991970000001</v>
      </c>
      <c r="G14" s="52"/>
      <c r="H14" s="63"/>
      <c r="I14" s="54"/>
      <c r="J14" s="47">
        <f t="shared" si="1"/>
        <v>0</v>
      </c>
      <c r="K14" s="55"/>
      <c r="L14" s="15"/>
      <c r="M14" s="56"/>
      <c r="N14" s="57">
        <f t="shared" si="2"/>
        <v>0</v>
      </c>
    </row>
    <row r="15" spans="1:14" s="33" customFormat="1" ht="12.75" x14ac:dyDescent="0.2">
      <c r="A15" s="40" t="s">
        <v>630</v>
      </c>
      <c r="B15" s="70" t="s">
        <v>629</v>
      </c>
      <c r="C15" s="16" t="s">
        <v>13</v>
      </c>
      <c r="D15" s="41">
        <v>2</v>
      </c>
      <c r="E15" s="42">
        <v>52.854959850000007</v>
      </c>
      <c r="F15" s="51">
        <f t="shared" si="0"/>
        <v>105.70991970000001</v>
      </c>
      <c r="G15" s="52"/>
      <c r="H15" s="53"/>
      <c r="I15" s="54"/>
      <c r="J15" s="47">
        <f t="shared" si="1"/>
        <v>0</v>
      </c>
      <c r="K15" s="55"/>
      <c r="L15" s="15"/>
      <c r="M15" s="56"/>
      <c r="N15" s="57">
        <f t="shared" si="2"/>
        <v>0</v>
      </c>
    </row>
    <row r="16" spans="1:14" s="33" customFormat="1" ht="12.75" x14ac:dyDescent="0.2">
      <c r="A16" s="40" t="s">
        <v>628</v>
      </c>
      <c r="B16" s="70" t="s">
        <v>627</v>
      </c>
      <c r="C16" s="16" t="s">
        <v>13</v>
      </c>
      <c r="D16" s="41">
        <v>2</v>
      </c>
      <c r="E16" s="42">
        <v>16.260000000000002</v>
      </c>
      <c r="F16" s="51">
        <f t="shared" si="0"/>
        <v>32.520000000000003</v>
      </c>
      <c r="G16" s="52"/>
      <c r="H16" s="63"/>
      <c r="I16" s="54"/>
      <c r="J16" s="47">
        <f t="shared" si="1"/>
        <v>0</v>
      </c>
      <c r="K16" s="55"/>
      <c r="L16" s="15"/>
      <c r="M16" s="56"/>
      <c r="N16" s="57">
        <f t="shared" si="2"/>
        <v>0</v>
      </c>
    </row>
    <row r="17" spans="1:14" s="33" customFormat="1" ht="12.75" x14ac:dyDescent="0.2">
      <c r="A17" s="40" t="s">
        <v>537</v>
      </c>
      <c r="B17" s="70" t="s">
        <v>626</v>
      </c>
      <c r="C17" s="16" t="s">
        <v>13</v>
      </c>
      <c r="D17" s="41">
        <v>2</v>
      </c>
      <c r="E17" s="42">
        <v>137.23802400000002</v>
      </c>
      <c r="F17" s="51">
        <f t="shared" si="0"/>
        <v>274.47604800000005</v>
      </c>
      <c r="G17" s="52"/>
      <c r="H17" s="53"/>
      <c r="I17" s="54"/>
      <c r="J17" s="47">
        <f t="shared" si="1"/>
        <v>0</v>
      </c>
      <c r="K17" s="55"/>
      <c r="L17" s="15"/>
      <c r="M17" s="56"/>
      <c r="N17" s="57">
        <f t="shared" si="2"/>
        <v>0</v>
      </c>
    </row>
    <row r="18" spans="1:14" s="33" customFormat="1" ht="12.75" x14ac:dyDescent="0.2">
      <c r="A18" s="40" t="s">
        <v>99</v>
      </c>
      <c r="B18" s="70" t="s">
        <v>625</v>
      </c>
      <c r="C18" s="16" t="s">
        <v>13</v>
      </c>
      <c r="D18" s="41">
        <v>2</v>
      </c>
      <c r="E18" s="42">
        <v>8.4929113500000035</v>
      </c>
      <c r="F18" s="51">
        <f t="shared" si="0"/>
        <v>16.985822700000007</v>
      </c>
      <c r="G18" s="52"/>
      <c r="H18" s="15"/>
      <c r="I18" s="54"/>
      <c r="J18" s="47">
        <f t="shared" si="1"/>
        <v>0</v>
      </c>
      <c r="K18" s="55"/>
      <c r="L18" s="64"/>
      <c r="M18" s="56"/>
      <c r="N18" s="57">
        <f t="shared" si="2"/>
        <v>0</v>
      </c>
    </row>
    <row r="19" spans="1:14" s="33" customFormat="1" ht="12.75" x14ac:dyDescent="0.2">
      <c r="A19" s="40" t="s">
        <v>624</v>
      </c>
      <c r="B19" s="70" t="s">
        <v>623</v>
      </c>
      <c r="C19" s="16" t="s">
        <v>13</v>
      </c>
      <c r="D19" s="41">
        <v>2</v>
      </c>
      <c r="E19" s="42">
        <v>55.65539595000002</v>
      </c>
      <c r="F19" s="51">
        <f t="shared" si="0"/>
        <v>111.31079190000004</v>
      </c>
      <c r="G19" s="52"/>
      <c r="H19" s="15"/>
      <c r="I19" s="54"/>
      <c r="J19" s="47">
        <f t="shared" si="1"/>
        <v>0</v>
      </c>
      <c r="K19" s="55"/>
      <c r="L19" s="64"/>
      <c r="M19" s="56"/>
      <c r="N19" s="57">
        <f t="shared" si="2"/>
        <v>0</v>
      </c>
    </row>
    <row r="20" spans="1:14" s="33" customFormat="1" ht="12.75" x14ac:dyDescent="0.2">
      <c r="A20" s="40" t="s">
        <v>622</v>
      </c>
      <c r="B20" s="70" t="s">
        <v>621</v>
      </c>
      <c r="C20" s="16" t="s">
        <v>13</v>
      </c>
      <c r="D20" s="41">
        <v>5</v>
      </c>
      <c r="E20" s="42">
        <v>311.99760900000001</v>
      </c>
      <c r="F20" s="51">
        <f t="shared" si="0"/>
        <v>1559.9880450000001</v>
      </c>
      <c r="G20" s="52"/>
      <c r="H20" s="15"/>
      <c r="I20" s="54"/>
      <c r="J20" s="47">
        <f t="shared" si="1"/>
        <v>0</v>
      </c>
      <c r="K20" s="55"/>
      <c r="L20" s="64"/>
      <c r="M20" s="56"/>
      <c r="N20" s="57">
        <f t="shared" si="2"/>
        <v>0</v>
      </c>
    </row>
    <row r="21" spans="1:14" s="33" customFormat="1" ht="12.75" x14ac:dyDescent="0.2">
      <c r="A21" s="40" t="s">
        <v>548</v>
      </c>
      <c r="B21" s="70" t="s">
        <v>620</v>
      </c>
      <c r="C21" s="16" t="s">
        <v>13</v>
      </c>
      <c r="D21" s="41">
        <v>10</v>
      </c>
      <c r="E21" s="42">
        <v>40.923960000000008</v>
      </c>
      <c r="F21" s="51">
        <f t="shared" si="0"/>
        <v>409.23960000000011</v>
      </c>
      <c r="G21" s="52"/>
      <c r="H21" s="15"/>
      <c r="I21" s="54"/>
      <c r="J21" s="47">
        <f t="shared" si="1"/>
        <v>0</v>
      </c>
      <c r="K21" s="55"/>
      <c r="L21" s="64"/>
      <c r="M21" s="56"/>
      <c r="N21" s="57">
        <f t="shared" si="2"/>
        <v>0</v>
      </c>
    </row>
    <row r="22" spans="1:14" s="33" customFormat="1" ht="12.75" x14ac:dyDescent="0.2">
      <c r="A22" s="40" t="s">
        <v>619</v>
      </c>
      <c r="B22" s="70" t="s">
        <v>618</v>
      </c>
      <c r="C22" s="16" t="s">
        <v>13</v>
      </c>
      <c r="D22" s="41">
        <v>2</v>
      </c>
      <c r="E22" s="42">
        <v>72.544857000000022</v>
      </c>
      <c r="F22" s="51">
        <f t="shared" si="0"/>
        <v>145.08971400000004</v>
      </c>
      <c r="G22" s="52"/>
      <c r="H22" s="15"/>
      <c r="I22" s="54"/>
      <c r="J22" s="47">
        <f t="shared" si="1"/>
        <v>0</v>
      </c>
      <c r="K22" s="55"/>
      <c r="L22" s="64"/>
      <c r="M22" s="56"/>
      <c r="N22" s="57">
        <f t="shared" si="2"/>
        <v>0</v>
      </c>
    </row>
    <row r="23" spans="1:14" s="33" customFormat="1" ht="12.75" x14ac:dyDescent="0.2">
      <c r="A23" s="40" t="s">
        <v>617</v>
      </c>
      <c r="B23" s="70" t="s">
        <v>616</v>
      </c>
      <c r="C23" s="16" t="s">
        <v>13</v>
      </c>
      <c r="D23" s="41">
        <v>4</v>
      </c>
      <c r="E23" s="42">
        <v>165.25190220000005</v>
      </c>
      <c r="F23" s="51">
        <f t="shared" si="0"/>
        <v>661.00760880000018</v>
      </c>
      <c r="G23" s="52"/>
      <c r="H23" s="15"/>
      <c r="I23" s="54"/>
      <c r="J23" s="47">
        <f t="shared" si="1"/>
        <v>0</v>
      </c>
      <c r="K23" s="55"/>
      <c r="L23" s="64"/>
      <c r="M23" s="56"/>
      <c r="N23" s="57">
        <f t="shared" si="2"/>
        <v>0</v>
      </c>
    </row>
    <row r="24" spans="1:14" s="33" customFormat="1" ht="12.75" x14ac:dyDescent="0.2">
      <c r="A24" s="40" t="s">
        <v>615</v>
      </c>
      <c r="B24" s="70" t="s">
        <v>614</v>
      </c>
      <c r="C24" s="16" t="s">
        <v>13</v>
      </c>
      <c r="D24" s="41">
        <v>20</v>
      </c>
      <c r="E24" s="42">
        <v>69.569999999999993</v>
      </c>
      <c r="F24" s="51">
        <f t="shared" si="0"/>
        <v>1391.3999999999999</v>
      </c>
      <c r="G24" s="52"/>
      <c r="H24" s="53"/>
      <c r="I24" s="54"/>
      <c r="J24" s="47">
        <f t="shared" si="1"/>
        <v>0</v>
      </c>
      <c r="K24" s="55"/>
      <c r="L24" s="15"/>
      <c r="M24" s="56"/>
      <c r="N24" s="57">
        <f t="shared" si="2"/>
        <v>0</v>
      </c>
    </row>
    <row r="25" spans="1:14" s="33" customFormat="1" ht="12.75" x14ac:dyDescent="0.2">
      <c r="A25" s="40" t="s">
        <v>613</v>
      </c>
      <c r="B25" s="70" t="s">
        <v>612</v>
      </c>
      <c r="C25" s="16" t="s">
        <v>13</v>
      </c>
      <c r="D25" s="41">
        <v>6</v>
      </c>
      <c r="E25" s="42">
        <v>189.29710800000001</v>
      </c>
      <c r="F25" s="51">
        <f t="shared" si="0"/>
        <v>1135.7826480000001</v>
      </c>
      <c r="G25" s="52"/>
      <c r="H25" s="53"/>
      <c r="I25" s="54"/>
      <c r="J25" s="47">
        <f t="shared" si="1"/>
        <v>0</v>
      </c>
      <c r="K25" s="55"/>
      <c r="L25" s="15"/>
      <c r="M25" s="56"/>
      <c r="N25" s="57">
        <f t="shared" si="2"/>
        <v>0</v>
      </c>
    </row>
    <row r="26" spans="1:14" s="33" customFormat="1" ht="12.75" x14ac:dyDescent="0.2">
      <c r="A26" s="40" t="s">
        <v>611</v>
      </c>
      <c r="B26" s="70" t="s">
        <v>610</v>
      </c>
      <c r="C26" s="16" t="s">
        <v>13</v>
      </c>
      <c r="D26" s="41">
        <v>2</v>
      </c>
      <c r="E26" s="42">
        <v>386.19845880000003</v>
      </c>
      <c r="F26" s="51">
        <f t="shared" si="0"/>
        <v>772.39691760000005</v>
      </c>
      <c r="G26" s="52"/>
      <c r="H26" s="53"/>
      <c r="I26" s="54"/>
      <c r="J26" s="47">
        <f t="shared" si="1"/>
        <v>0</v>
      </c>
      <c r="K26" s="55"/>
      <c r="L26" s="15"/>
      <c r="M26" s="56"/>
      <c r="N26" s="57">
        <f t="shared" si="2"/>
        <v>0</v>
      </c>
    </row>
    <row r="27" spans="1:14" s="33" customFormat="1" ht="12.75" x14ac:dyDescent="0.2">
      <c r="A27" s="40" t="s">
        <v>609</v>
      </c>
      <c r="B27" s="70" t="s">
        <v>608</v>
      </c>
      <c r="C27" s="16" t="s">
        <v>13</v>
      </c>
      <c r="D27" s="41">
        <v>6</v>
      </c>
      <c r="E27" s="42">
        <v>51.035985000000018</v>
      </c>
      <c r="F27" s="51">
        <f t="shared" si="0"/>
        <v>306.21591000000012</v>
      </c>
      <c r="G27" s="52"/>
      <c r="H27" s="63"/>
      <c r="I27" s="54"/>
      <c r="J27" s="47">
        <f t="shared" si="1"/>
        <v>0</v>
      </c>
      <c r="K27" s="55"/>
      <c r="L27" s="15"/>
      <c r="M27" s="56"/>
      <c r="N27" s="57">
        <f t="shared" si="2"/>
        <v>0</v>
      </c>
    </row>
    <row r="28" spans="1:14" s="33" customFormat="1" ht="12.75" x14ac:dyDescent="0.2">
      <c r="A28" s="40" t="s">
        <v>19</v>
      </c>
      <c r="B28" s="70" t="s">
        <v>607</v>
      </c>
      <c r="C28" s="16" t="s">
        <v>13</v>
      </c>
      <c r="D28" s="41">
        <v>20</v>
      </c>
      <c r="E28" s="42">
        <v>3.93</v>
      </c>
      <c r="F28" s="51">
        <f t="shared" si="0"/>
        <v>78.600000000000009</v>
      </c>
      <c r="G28" s="52"/>
      <c r="H28" s="63"/>
      <c r="I28" s="54"/>
      <c r="J28" s="47">
        <f t="shared" si="1"/>
        <v>0</v>
      </c>
      <c r="K28" s="65"/>
      <c r="L28" s="15"/>
      <c r="M28" s="56"/>
      <c r="N28" s="57">
        <f t="shared" si="2"/>
        <v>0</v>
      </c>
    </row>
    <row r="29" spans="1:14" s="33" customFormat="1" ht="12.75" x14ac:dyDescent="0.2">
      <c r="A29" s="40" t="s">
        <v>376</v>
      </c>
      <c r="B29" s="70" t="s">
        <v>606</v>
      </c>
      <c r="C29" s="16" t="s">
        <v>13</v>
      </c>
      <c r="D29" s="41">
        <v>2</v>
      </c>
      <c r="E29" s="42">
        <v>274.23335940000004</v>
      </c>
      <c r="F29" s="51">
        <f t="shared" si="0"/>
        <v>548.46671880000008</v>
      </c>
      <c r="G29" s="52"/>
      <c r="H29" s="63"/>
      <c r="I29" s="54"/>
      <c r="J29" s="47">
        <f t="shared" si="1"/>
        <v>0</v>
      </c>
      <c r="K29" s="55"/>
      <c r="L29" s="15"/>
      <c r="M29" s="56"/>
      <c r="N29" s="57">
        <f t="shared" si="2"/>
        <v>0</v>
      </c>
    </row>
    <row r="30" spans="1:14" s="33" customFormat="1" ht="12.75" x14ac:dyDescent="0.2">
      <c r="A30" s="40" t="s">
        <v>605</v>
      </c>
      <c r="B30" s="70" t="s">
        <v>604</v>
      </c>
      <c r="C30" s="16" t="s">
        <v>13</v>
      </c>
      <c r="D30" s="41">
        <v>4</v>
      </c>
      <c r="E30" s="42">
        <v>23.777534550000006</v>
      </c>
      <c r="F30" s="51">
        <f t="shared" si="0"/>
        <v>95.110138200000023</v>
      </c>
      <c r="G30" s="52"/>
      <c r="H30" s="63"/>
      <c r="I30" s="54"/>
      <c r="J30" s="47">
        <f t="shared" si="1"/>
        <v>0</v>
      </c>
      <c r="K30" s="55"/>
      <c r="L30" s="15"/>
      <c r="M30" s="56"/>
      <c r="N30" s="57">
        <f t="shared" si="2"/>
        <v>0</v>
      </c>
    </row>
    <row r="31" spans="1:14" s="33" customFormat="1" ht="12.75" x14ac:dyDescent="0.2">
      <c r="A31" s="40" t="s">
        <v>19</v>
      </c>
      <c r="B31" s="70" t="s">
        <v>603</v>
      </c>
      <c r="C31" s="16" t="s">
        <v>13</v>
      </c>
      <c r="D31" s="41">
        <v>20</v>
      </c>
      <c r="E31" s="42">
        <v>23.638345500000003</v>
      </c>
      <c r="F31" s="51">
        <f t="shared" si="0"/>
        <v>472.76691000000005</v>
      </c>
      <c r="G31" s="52"/>
      <c r="H31" s="53"/>
      <c r="I31" s="54"/>
      <c r="J31" s="47">
        <f t="shared" si="1"/>
        <v>0</v>
      </c>
      <c r="K31" s="55"/>
      <c r="L31" s="15"/>
      <c r="M31" s="56"/>
      <c r="N31" s="57">
        <f t="shared" si="2"/>
        <v>0</v>
      </c>
    </row>
    <row r="32" spans="1:14" s="33" customFormat="1" ht="12.75" x14ac:dyDescent="0.2">
      <c r="A32" s="40" t="s">
        <v>165</v>
      </c>
      <c r="B32" s="70" t="s">
        <v>602</v>
      </c>
      <c r="C32" s="16" t="s">
        <v>13</v>
      </c>
      <c r="D32" s="41">
        <v>5</v>
      </c>
      <c r="E32" s="42">
        <v>93.003268050000003</v>
      </c>
      <c r="F32" s="51">
        <f t="shared" si="0"/>
        <v>465.01634024999998</v>
      </c>
      <c r="G32" s="52"/>
      <c r="H32" s="53"/>
      <c r="I32" s="54"/>
      <c r="J32" s="47">
        <f t="shared" si="1"/>
        <v>0</v>
      </c>
      <c r="K32" s="55"/>
      <c r="L32" s="15"/>
      <c r="M32" s="56"/>
      <c r="N32" s="57">
        <f t="shared" si="2"/>
        <v>0</v>
      </c>
    </row>
    <row r="33" spans="1:14" s="33" customFormat="1" ht="12.75" x14ac:dyDescent="0.2">
      <c r="A33" s="40" t="s">
        <v>601</v>
      </c>
      <c r="B33" s="70" t="s">
        <v>600</v>
      </c>
      <c r="C33" s="16" t="s">
        <v>13</v>
      </c>
      <c r="D33" s="41">
        <v>1</v>
      </c>
      <c r="E33" s="42">
        <v>669.97</v>
      </c>
      <c r="F33" s="51">
        <f t="shared" si="0"/>
        <v>669.97</v>
      </c>
      <c r="G33" s="52"/>
      <c r="H33" s="53"/>
      <c r="I33" s="54"/>
      <c r="J33" s="47">
        <f t="shared" si="1"/>
        <v>0</v>
      </c>
      <c r="K33" s="55"/>
      <c r="L33" s="15"/>
      <c r="M33" s="56"/>
      <c r="N33" s="57">
        <f t="shared" si="2"/>
        <v>0</v>
      </c>
    </row>
    <row r="34" spans="1:14" s="33" customFormat="1" ht="12.75" x14ac:dyDescent="0.2">
      <c r="A34" s="40" t="s">
        <v>336</v>
      </c>
      <c r="B34" s="70" t="s">
        <v>599</v>
      </c>
      <c r="C34" s="16" t="s">
        <v>13</v>
      </c>
      <c r="D34" s="41">
        <v>4</v>
      </c>
      <c r="E34" s="42">
        <v>2145.83</v>
      </c>
      <c r="F34" s="51">
        <f t="shared" si="0"/>
        <v>8583.32</v>
      </c>
      <c r="G34" s="52"/>
      <c r="H34" s="63"/>
      <c r="I34" s="54"/>
      <c r="J34" s="47">
        <f t="shared" si="1"/>
        <v>0</v>
      </c>
      <c r="K34" s="55"/>
      <c r="L34" s="15"/>
      <c r="M34" s="56"/>
      <c r="N34" s="57">
        <f t="shared" si="2"/>
        <v>0</v>
      </c>
    </row>
    <row r="35" spans="1:14" s="33" customFormat="1" ht="12.75" x14ac:dyDescent="0.2">
      <c r="A35" s="40" t="s">
        <v>598</v>
      </c>
      <c r="B35" s="70" t="s">
        <v>597</v>
      </c>
      <c r="C35" s="16" t="s">
        <v>13</v>
      </c>
      <c r="D35" s="41">
        <v>2</v>
      </c>
      <c r="E35" s="42">
        <v>274.52999999999997</v>
      </c>
      <c r="F35" s="51">
        <f t="shared" si="0"/>
        <v>549.05999999999995</v>
      </c>
      <c r="G35" s="52"/>
      <c r="H35" s="63"/>
      <c r="I35" s="54"/>
      <c r="J35" s="47">
        <f t="shared" si="1"/>
        <v>0</v>
      </c>
      <c r="K35" s="55"/>
      <c r="L35" s="15"/>
      <c r="M35" s="56"/>
      <c r="N35" s="57">
        <f t="shared" si="2"/>
        <v>0</v>
      </c>
    </row>
    <row r="36" spans="1:14" s="33" customFormat="1" ht="12.75" x14ac:dyDescent="0.2">
      <c r="A36" s="40" t="s">
        <v>596</v>
      </c>
      <c r="B36" s="70" t="s">
        <v>595</v>
      </c>
      <c r="C36" s="16" t="s">
        <v>13</v>
      </c>
      <c r="D36" s="41">
        <v>2</v>
      </c>
      <c r="E36" s="42">
        <v>234.76553100000007</v>
      </c>
      <c r="F36" s="51">
        <f t="shared" si="0"/>
        <v>469.53106200000013</v>
      </c>
      <c r="G36" s="52"/>
      <c r="H36" s="63"/>
      <c r="I36" s="54"/>
      <c r="J36" s="47">
        <f t="shared" si="1"/>
        <v>0</v>
      </c>
      <c r="K36" s="55"/>
      <c r="L36" s="15"/>
      <c r="M36" s="56"/>
      <c r="N36" s="57">
        <f t="shared" si="2"/>
        <v>0</v>
      </c>
    </row>
    <row r="37" spans="1:14" s="33" customFormat="1" ht="12.75" x14ac:dyDescent="0.2">
      <c r="A37" s="40" t="s">
        <v>594</v>
      </c>
      <c r="B37" s="70" t="s">
        <v>593</v>
      </c>
      <c r="C37" s="16" t="s">
        <v>13</v>
      </c>
      <c r="D37" s="41">
        <v>10</v>
      </c>
      <c r="E37" s="42">
        <v>29.365320600000011</v>
      </c>
      <c r="F37" s="51">
        <f t="shared" si="0"/>
        <v>293.65320600000013</v>
      </c>
      <c r="G37" s="52"/>
      <c r="H37" s="53"/>
      <c r="I37" s="54"/>
      <c r="J37" s="47">
        <f t="shared" si="1"/>
        <v>0</v>
      </c>
      <c r="K37" s="55"/>
      <c r="L37" s="15"/>
      <c r="M37" s="56"/>
      <c r="N37" s="57">
        <f t="shared" si="2"/>
        <v>0</v>
      </c>
    </row>
    <row r="38" spans="1:14" s="33" customFormat="1" ht="12.75" x14ac:dyDescent="0.2">
      <c r="A38" s="40" t="s">
        <v>592</v>
      </c>
      <c r="B38" s="70" t="s">
        <v>591</v>
      </c>
      <c r="C38" s="16" t="s">
        <v>13</v>
      </c>
      <c r="D38" s="41">
        <v>5</v>
      </c>
      <c r="E38" s="42">
        <v>141.02111100000002</v>
      </c>
      <c r="F38" s="51">
        <f t="shared" si="0"/>
        <v>705.10555500000009</v>
      </c>
      <c r="G38" s="52"/>
      <c r="H38" s="63"/>
      <c r="I38" s="54"/>
      <c r="J38" s="47">
        <f t="shared" si="1"/>
        <v>0</v>
      </c>
      <c r="K38" s="55"/>
      <c r="L38" s="15"/>
      <c r="M38" s="56"/>
      <c r="N38" s="57">
        <f t="shared" si="2"/>
        <v>0</v>
      </c>
    </row>
    <row r="39" spans="1:14" s="33" customFormat="1" ht="12.75" x14ac:dyDescent="0.2">
      <c r="A39" s="40" t="s">
        <v>590</v>
      </c>
      <c r="B39" s="70" t="s">
        <v>589</v>
      </c>
      <c r="C39" s="16" t="s">
        <v>13</v>
      </c>
      <c r="D39" s="41">
        <v>2</v>
      </c>
      <c r="E39" s="42">
        <v>23.175571650000006</v>
      </c>
      <c r="F39" s="51">
        <f t="shared" si="0"/>
        <v>46.351143300000011</v>
      </c>
      <c r="G39" s="52"/>
      <c r="H39" s="53"/>
      <c r="I39" s="54"/>
      <c r="J39" s="47">
        <f t="shared" si="1"/>
        <v>0</v>
      </c>
      <c r="K39" s="55"/>
      <c r="L39" s="15"/>
      <c r="M39" s="56"/>
      <c r="N39" s="57">
        <f t="shared" si="2"/>
        <v>0</v>
      </c>
    </row>
    <row r="40" spans="1:14" s="33" customFormat="1" ht="12.75" x14ac:dyDescent="0.2">
      <c r="A40" s="40" t="s">
        <v>588</v>
      </c>
      <c r="B40" s="70" t="s">
        <v>587</v>
      </c>
      <c r="C40" s="16" t="s">
        <v>13</v>
      </c>
      <c r="D40" s="41">
        <v>1</v>
      </c>
      <c r="E40" s="42">
        <v>296.52</v>
      </c>
      <c r="F40" s="51">
        <f t="shared" si="0"/>
        <v>296.52</v>
      </c>
      <c r="G40" s="52"/>
      <c r="H40" s="63"/>
      <c r="I40" s="54"/>
      <c r="J40" s="47">
        <f t="shared" si="1"/>
        <v>0</v>
      </c>
      <c r="K40" s="55"/>
      <c r="L40" s="15"/>
      <c r="M40" s="56"/>
      <c r="N40" s="57">
        <f t="shared" si="2"/>
        <v>0</v>
      </c>
    </row>
    <row r="41" spans="1:14" s="33" customFormat="1" ht="12.75" x14ac:dyDescent="0.2">
      <c r="A41" s="40" t="s">
        <v>586</v>
      </c>
      <c r="B41" s="70" t="s">
        <v>585</v>
      </c>
      <c r="C41" s="16" t="s">
        <v>13</v>
      </c>
      <c r="D41" s="41">
        <v>2</v>
      </c>
      <c r="E41" s="42">
        <v>36.49727235000001</v>
      </c>
      <c r="F41" s="51">
        <f t="shared" si="0"/>
        <v>72.99454470000002</v>
      </c>
      <c r="G41" s="52"/>
      <c r="H41" s="53"/>
      <c r="I41" s="54"/>
      <c r="J41" s="47">
        <f t="shared" si="1"/>
        <v>0</v>
      </c>
      <c r="K41" s="55"/>
      <c r="L41" s="15"/>
      <c r="M41" s="56"/>
      <c r="N41" s="57">
        <f t="shared" si="2"/>
        <v>0</v>
      </c>
    </row>
    <row r="42" spans="1:14" s="33" customFormat="1" ht="12.75" x14ac:dyDescent="0.2">
      <c r="A42" s="40" t="s">
        <v>29</v>
      </c>
      <c r="B42" s="70" t="s">
        <v>584</v>
      </c>
      <c r="C42" s="16" t="s">
        <v>13</v>
      </c>
      <c r="D42" s="41">
        <v>2</v>
      </c>
      <c r="E42" s="42">
        <v>30.045800400000012</v>
      </c>
      <c r="F42" s="51">
        <f t="shared" si="0"/>
        <v>60.091600800000023</v>
      </c>
      <c r="G42" s="52"/>
      <c r="H42" s="53"/>
      <c r="I42" s="54"/>
      <c r="J42" s="47">
        <f t="shared" si="1"/>
        <v>0</v>
      </c>
      <c r="K42" s="55"/>
      <c r="L42" s="15"/>
      <c r="M42" s="56"/>
      <c r="N42" s="57">
        <f t="shared" si="2"/>
        <v>0</v>
      </c>
    </row>
    <row r="43" spans="1:14" s="33" customFormat="1" ht="12.75" x14ac:dyDescent="0.2">
      <c r="A43" s="40" t="s">
        <v>583</v>
      </c>
      <c r="B43" s="70" t="s">
        <v>582</v>
      </c>
      <c r="C43" s="16" t="s">
        <v>13</v>
      </c>
      <c r="D43" s="41">
        <v>1</v>
      </c>
      <c r="E43" s="42">
        <v>211.61613165000009</v>
      </c>
      <c r="F43" s="51">
        <f t="shared" si="0"/>
        <v>211.61613165000009</v>
      </c>
      <c r="G43" s="52"/>
      <c r="H43" s="63"/>
      <c r="I43" s="54"/>
      <c r="J43" s="47">
        <f t="shared" si="1"/>
        <v>0</v>
      </c>
      <c r="K43" s="55"/>
      <c r="L43" s="18"/>
      <c r="M43" s="56"/>
      <c r="N43" s="57">
        <f t="shared" si="2"/>
        <v>0</v>
      </c>
    </row>
    <row r="44" spans="1:14" s="33" customFormat="1" ht="12.75" x14ac:dyDescent="0.2">
      <c r="A44" s="40" t="s">
        <v>581</v>
      </c>
      <c r="B44" s="70" t="s">
        <v>580</v>
      </c>
      <c r="C44" s="16" t="s">
        <v>13</v>
      </c>
      <c r="D44" s="41">
        <v>2</v>
      </c>
      <c r="E44" s="42">
        <v>163.34132430000003</v>
      </c>
      <c r="F44" s="51">
        <f t="shared" si="0"/>
        <v>326.68264860000005</v>
      </c>
      <c r="G44" s="52"/>
      <c r="H44" s="63"/>
      <c r="I44" s="54"/>
      <c r="J44" s="47">
        <f t="shared" si="1"/>
        <v>0</v>
      </c>
      <c r="K44" s="55"/>
      <c r="L44" s="15"/>
      <c r="M44" s="56"/>
      <c r="N44" s="57">
        <f t="shared" si="2"/>
        <v>0</v>
      </c>
    </row>
    <row r="45" spans="1:14" s="33" customFormat="1" ht="12.75" x14ac:dyDescent="0.2">
      <c r="A45" s="40" t="s">
        <v>578</v>
      </c>
      <c r="B45" s="70" t="s">
        <v>579</v>
      </c>
      <c r="C45" s="16" t="s">
        <v>13</v>
      </c>
      <c r="D45" s="41">
        <v>1</v>
      </c>
      <c r="E45" s="42">
        <v>153.76226250000002</v>
      </c>
      <c r="F45" s="51">
        <f t="shared" si="0"/>
        <v>153.76226250000002</v>
      </c>
      <c r="G45" s="52"/>
      <c r="H45" s="63"/>
      <c r="I45" s="54"/>
      <c r="J45" s="47">
        <f t="shared" si="1"/>
        <v>0</v>
      </c>
      <c r="K45" s="55"/>
      <c r="L45" s="15"/>
      <c r="M45" s="56"/>
      <c r="N45" s="57">
        <f t="shared" si="2"/>
        <v>0</v>
      </c>
    </row>
    <row r="46" spans="1:14" s="33" customFormat="1" ht="12.75" x14ac:dyDescent="0.2">
      <c r="A46" s="40" t="s">
        <v>578</v>
      </c>
      <c r="B46" s="70" t="s">
        <v>577</v>
      </c>
      <c r="C46" s="16" t="s">
        <v>13</v>
      </c>
      <c r="D46" s="41">
        <v>1</v>
      </c>
      <c r="E46" s="42">
        <v>153.76226250000002</v>
      </c>
      <c r="F46" s="51">
        <f t="shared" si="0"/>
        <v>153.76226250000002</v>
      </c>
      <c r="G46" s="52"/>
      <c r="H46" s="63"/>
      <c r="I46" s="54"/>
      <c r="J46" s="47">
        <f t="shared" si="1"/>
        <v>0</v>
      </c>
      <c r="K46" s="55"/>
      <c r="L46" s="15"/>
      <c r="M46" s="56"/>
      <c r="N46" s="57">
        <f t="shared" si="2"/>
        <v>0</v>
      </c>
    </row>
    <row r="47" spans="1:14" s="33" customFormat="1" ht="12.75" x14ac:dyDescent="0.2">
      <c r="A47" s="40" t="s">
        <v>576</v>
      </c>
      <c r="B47" s="70" t="s">
        <v>575</v>
      </c>
      <c r="C47" s="16" t="s">
        <v>13</v>
      </c>
      <c r="D47" s="41">
        <v>1</v>
      </c>
      <c r="E47" s="42">
        <v>502.70445225000009</v>
      </c>
      <c r="F47" s="51">
        <f t="shared" si="0"/>
        <v>502.70445225000009</v>
      </c>
      <c r="G47" s="52"/>
      <c r="H47" s="63"/>
      <c r="I47" s="54"/>
      <c r="J47" s="47">
        <f t="shared" si="1"/>
        <v>0</v>
      </c>
      <c r="K47" s="55"/>
      <c r="L47" s="15"/>
      <c r="M47" s="56"/>
      <c r="N47" s="57">
        <f t="shared" si="2"/>
        <v>0</v>
      </c>
    </row>
    <row r="48" spans="1:14" s="33" customFormat="1" ht="12.75" x14ac:dyDescent="0.2">
      <c r="A48" s="40" t="s">
        <v>573</v>
      </c>
      <c r="B48" s="70" t="s">
        <v>574</v>
      </c>
      <c r="C48" s="16" t="s">
        <v>13</v>
      </c>
      <c r="D48" s="41">
        <v>1</v>
      </c>
      <c r="E48" s="42">
        <v>163.04034285000003</v>
      </c>
      <c r="F48" s="51">
        <f t="shared" si="0"/>
        <v>163.04034285000003</v>
      </c>
      <c r="G48" s="52"/>
      <c r="H48" s="63"/>
      <c r="I48" s="54"/>
      <c r="J48" s="47">
        <f t="shared" si="1"/>
        <v>0</v>
      </c>
      <c r="K48" s="55"/>
      <c r="L48" s="15"/>
      <c r="M48" s="56"/>
      <c r="N48" s="57">
        <f t="shared" si="2"/>
        <v>0</v>
      </c>
    </row>
    <row r="49" spans="1:14" s="33" customFormat="1" ht="12.75" x14ac:dyDescent="0.2">
      <c r="A49" s="40" t="s">
        <v>573</v>
      </c>
      <c r="B49" s="70" t="s">
        <v>572</v>
      </c>
      <c r="C49" s="16" t="s">
        <v>13</v>
      </c>
      <c r="D49" s="41">
        <v>1</v>
      </c>
      <c r="E49" s="42">
        <v>163.04034285000003</v>
      </c>
      <c r="F49" s="51">
        <f t="shared" si="0"/>
        <v>163.04034285000003</v>
      </c>
      <c r="G49" s="52"/>
      <c r="H49" s="63"/>
      <c r="I49" s="54"/>
      <c r="J49" s="47">
        <f t="shared" si="1"/>
        <v>0</v>
      </c>
      <c r="K49" s="55"/>
      <c r="L49" s="15"/>
      <c r="M49" s="56"/>
      <c r="N49" s="57">
        <f t="shared" si="2"/>
        <v>0</v>
      </c>
    </row>
    <row r="50" spans="1:14" s="33" customFormat="1" ht="12.75" x14ac:dyDescent="0.2">
      <c r="A50" s="40" t="s">
        <v>456</v>
      </c>
      <c r="B50" s="70" t="s">
        <v>571</v>
      </c>
      <c r="C50" s="16" t="s">
        <v>13</v>
      </c>
      <c r="D50" s="41">
        <v>2</v>
      </c>
      <c r="E50" s="42">
        <v>777.19</v>
      </c>
      <c r="F50" s="51">
        <f t="shared" si="0"/>
        <v>1554.38</v>
      </c>
      <c r="G50" s="52"/>
      <c r="H50" s="63"/>
      <c r="I50" s="54"/>
      <c r="J50" s="47">
        <f t="shared" si="1"/>
        <v>0</v>
      </c>
      <c r="K50" s="55"/>
      <c r="L50" s="15"/>
      <c r="M50" s="56"/>
      <c r="N50" s="57">
        <f t="shared" si="2"/>
        <v>0</v>
      </c>
    </row>
    <row r="51" spans="1:14" s="33" customFormat="1" ht="12.75" x14ac:dyDescent="0.2">
      <c r="A51" s="40" t="s">
        <v>456</v>
      </c>
      <c r="B51" s="70" t="s">
        <v>570</v>
      </c>
      <c r="C51" s="16" t="s">
        <v>13</v>
      </c>
      <c r="D51" s="41">
        <v>2</v>
      </c>
      <c r="E51" s="42">
        <v>545.35</v>
      </c>
      <c r="F51" s="51">
        <f t="shared" si="0"/>
        <v>1090.7</v>
      </c>
      <c r="G51" s="52"/>
      <c r="H51" s="53"/>
      <c r="I51" s="54"/>
      <c r="J51" s="47">
        <f t="shared" si="1"/>
        <v>0</v>
      </c>
      <c r="K51" s="55"/>
      <c r="L51" s="15"/>
      <c r="M51" s="56"/>
      <c r="N51" s="57">
        <f t="shared" si="2"/>
        <v>0</v>
      </c>
    </row>
    <row r="52" spans="1:14" s="33" customFormat="1" ht="12.75" x14ac:dyDescent="0.2">
      <c r="A52" s="40" t="s">
        <v>456</v>
      </c>
      <c r="B52" s="70" t="s">
        <v>569</v>
      </c>
      <c r="C52" s="16" t="s">
        <v>13</v>
      </c>
      <c r="D52" s="41">
        <v>2</v>
      </c>
      <c r="E52" s="42">
        <v>1057.6300000000001</v>
      </c>
      <c r="F52" s="51">
        <f t="shared" si="0"/>
        <v>2115.2600000000002</v>
      </c>
      <c r="G52" s="52"/>
      <c r="H52" s="53"/>
      <c r="I52" s="54"/>
      <c r="J52" s="47">
        <f t="shared" si="1"/>
        <v>0</v>
      </c>
      <c r="K52" s="55"/>
      <c r="L52" s="15"/>
      <c r="M52" s="56"/>
      <c r="N52" s="57">
        <f t="shared" si="2"/>
        <v>0</v>
      </c>
    </row>
    <row r="53" spans="1:14" s="33" customFormat="1" ht="12.75" x14ac:dyDescent="0.2">
      <c r="A53" s="40" t="s">
        <v>568</v>
      </c>
      <c r="B53" s="70" t="s">
        <v>567</v>
      </c>
      <c r="C53" s="16" t="s">
        <v>13</v>
      </c>
      <c r="D53" s="41">
        <v>4</v>
      </c>
      <c r="E53" s="42">
        <v>9.4743726000000024</v>
      </c>
      <c r="F53" s="51">
        <f t="shared" si="0"/>
        <v>37.897490400000009</v>
      </c>
      <c r="G53" s="52"/>
      <c r="H53" s="53"/>
      <c r="I53" s="54"/>
      <c r="J53" s="47">
        <f t="shared" si="1"/>
        <v>0</v>
      </c>
      <c r="K53" s="55"/>
      <c r="L53" s="17"/>
      <c r="M53" s="56"/>
      <c r="N53" s="57">
        <f t="shared" si="2"/>
        <v>0</v>
      </c>
    </row>
    <row r="54" spans="1:14" s="33" customFormat="1" ht="12.75" x14ac:dyDescent="0.2">
      <c r="A54" s="40" t="s">
        <v>565</v>
      </c>
      <c r="B54" s="70" t="s">
        <v>566</v>
      </c>
      <c r="C54" s="16" t="s">
        <v>13</v>
      </c>
      <c r="D54" s="41">
        <v>5</v>
      </c>
      <c r="E54" s="42">
        <v>98.735001750000023</v>
      </c>
      <c r="F54" s="51">
        <f t="shared" si="0"/>
        <v>493.67500875000013</v>
      </c>
      <c r="G54" s="52"/>
      <c r="H54" s="53"/>
      <c r="I54" s="54"/>
      <c r="J54" s="47">
        <f t="shared" si="1"/>
        <v>0</v>
      </c>
      <c r="K54" s="55"/>
      <c r="L54" s="15"/>
      <c r="M54" s="56"/>
      <c r="N54" s="57">
        <f t="shared" si="2"/>
        <v>0</v>
      </c>
    </row>
    <row r="55" spans="1:14" s="33" customFormat="1" ht="12.75" x14ac:dyDescent="0.2">
      <c r="A55" s="40" t="s">
        <v>565</v>
      </c>
      <c r="B55" s="70" t="s">
        <v>564</v>
      </c>
      <c r="C55" s="16" t="s">
        <v>13</v>
      </c>
      <c r="D55" s="41">
        <v>5</v>
      </c>
      <c r="E55" s="42">
        <v>98.735001750000023</v>
      </c>
      <c r="F55" s="51">
        <f t="shared" si="0"/>
        <v>493.67500875000013</v>
      </c>
      <c r="G55" s="52"/>
      <c r="H55" s="53"/>
      <c r="I55" s="54"/>
      <c r="J55" s="47">
        <f t="shared" si="1"/>
        <v>0</v>
      </c>
      <c r="K55" s="55"/>
      <c r="L55" s="64"/>
      <c r="M55" s="56"/>
      <c r="N55" s="57">
        <f t="shared" si="2"/>
        <v>0</v>
      </c>
    </row>
    <row r="56" spans="1:14" s="33" customFormat="1" ht="12.75" x14ac:dyDescent="0.2">
      <c r="A56" s="40" t="s">
        <v>563</v>
      </c>
      <c r="B56" s="70" t="s">
        <v>562</v>
      </c>
      <c r="C56" s="16" t="s">
        <v>13</v>
      </c>
      <c r="D56" s="41">
        <v>1</v>
      </c>
      <c r="E56" s="42">
        <v>6600.6540600000008</v>
      </c>
      <c r="F56" s="51">
        <f t="shared" si="0"/>
        <v>6600.6540600000008</v>
      </c>
      <c r="G56" s="52"/>
      <c r="H56" s="53"/>
      <c r="I56" s="54"/>
      <c r="J56" s="47">
        <f t="shared" si="1"/>
        <v>0</v>
      </c>
      <c r="K56" s="55"/>
      <c r="L56" s="64"/>
      <c r="M56" s="56"/>
      <c r="N56" s="57">
        <f t="shared" si="2"/>
        <v>0</v>
      </c>
    </row>
    <row r="57" spans="1:14" s="33" customFormat="1" ht="12.75" x14ac:dyDescent="0.2">
      <c r="A57" s="40" t="s">
        <v>561</v>
      </c>
      <c r="B57" s="70" t="s">
        <v>560</v>
      </c>
      <c r="C57" s="16" t="s">
        <v>13</v>
      </c>
      <c r="D57" s="41">
        <v>1</v>
      </c>
      <c r="E57" s="42">
        <v>335.65974750000009</v>
      </c>
      <c r="F57" s="51">
        <f t="shared" si="0"/>
        <v>335.65974750000009</v>
      </c>
      <c r="G57" s="52"/>
      <c r="H57" s="63"/>
      <c r="I57" s="54"/>
      <c r="J57" s="47">
        <f t="shared" si="1"/>
        <v>0</v>
      </c>
      <c r="K57" s="55"/>
      <c r="L57" s="15"/>
      <c r="M57" s="56"/>
      <c r="N57" s="57">
        <f t="shared" si="2"/>
        <v>0</v>
      </c>
    </row>
    <row r="58" spans="1:14" s="33" customFormat="1" ht="12.75" x14ac:dyDescent="0.2">
      <c r="A58" s="40" t="s">
        <v>559</v>
      </c>
      <c r="B58" s="70" t="s">
        <v>558</v>
      </c>
      <c r="C58" s="16" t="s">
        <v>13</v>
      </c>
      <c r="D58" s="41">
        <v>1</v>
      </c>
      <c r="E58" s="42">
        <v>747.6379218000003</v>
      </c>
      <c r="F58" s="51">
        <f t="shared" si="0"/>
        <v>747.6379218000003</v>
      </c>
      <c r="G58" s="52"/>
      <c r="H58" s="63"/>
      <c r="I58" s="54"/>
      <c r="J58" s="47">
        <f t="shared" si="1"/>
        <v>0</v>
      </c>
      <c r="K58" s="55"/>
      <c r="L58" s="15"/>
      <c r="M58" s="56"/>
      <c r="N58" s="57">
        <f t="shared" si="2"/>
        <v>0</v>
      </c>
    </row>
    <row r="59" spans="1:14" s="33" customFormat="1" ht="12.75" x14ac:dyDescent="0.2">
      <c r="A59" s="40" t="s">
        <v>557</v>
      </c>
      <c r="B59" s="70" t="s">
        <v>556</v>
      </c>
      <c r="C59" s="16" t="s">
        <v>13</v>
      </c>
      <c r="D59" s="41">
        <v>1</v>
      </c>
      <c r="E59" s="42">
        <v>2133.91</v>
      </c>
      <c r="F59" s="51">
        <f t="shared" si="0"/>
        <v>2133.91</v>
      </c>
      <c r="G59" s="52"/>
      <c r="H59" s="63"/>
      <c r="I59" s="54"/>
      <c r="J59" s="47">
        <f t="shared" si="1"/>
        <v>0</v>
      </c>
      <c r="K59" s="55"/>
      <c r="L59" s="15"/>
      <c r="M59" s="56"/>
      <c r="N59" s="57">
        <f t="shared" si="2"/>
        <v>0</v>
      </c>
    </row>
    <row r="60" spans="1:14" s="33" customFormat="1" ht="12.75" x14ac:dyDescent="0.2">
      <c r="A60" s="40" t="s">
        <v>555</v>
      </c>
      <c r="B60" s="70" t="s">
        <v>554</v>
      </c>
      <c r="C60" s="16" t="s">
        <v>13</v>
      </c>
      <c r="D60" s="41">
        <v>5</v>
      </c>
      <c r="E60" s="42">
        <v>337</v>
      </c>
      <c r="F60" s="51">
        <f t="shared" si="0"/>
        <v>1685</v>
      </c>
      <c r="G60" s="52"/>
      <c r="H60" s="63"/>
      <c r="I60" s="54"/>
      <c r="J60" s="47">
        <f t="shared" si="1"/>
        <v>0</v>
      </c>
      <c r="K60" s="55"/>
      <c r="L60" s="15"/>
      <c r="M60" s="56"/>
      <c r="N60" s="57">
        <f t="shared" si="2"/>
        <v>0</v>
      </c>
    </row>
    <row r="61" spans="1:14" s="33" customFormat="1" ht="12.75" x14ac:dyDescent="0.2">
      <c r="A61" s="40" t="s">
        <v>553</v>
      </c>
      <c r="B61" s="70" t="s">
        <v>552</v>
      </c>
      <c r="C61" s="16" t="s">
        <v>13</v>
      </c>
      <c r="D61" s="41">
        <v>5</v>
      </c>
      <c r="E61" s="42">
        <v>337</v>
      </c>
      <c r="F61" s="51">
        <f t="shared" si="0"/>
        <v>1685</v>
      </c>
      <c r="G61" s="52"/>
      <c r="H61" s="63"/>
      <c r="I61" s="54"/>
      <c r="J61" s="47">
        <f t="shared" si="1"/>
        <v>0</v>
      </c>
      <c r="K61" s="55"/>
      <c r="L61" s="15"/>
      <c r="M61" s="56"/>
      <c r="N61" s="57">
        <f t="shared" si="2"/>
        <v>0</v>
      </c>
    </row>
    <row r="62" spans="1:14" s="33" customFormat="1" ht="12.75" x14ac:dyDescent="0.2">
      <c r="A62" s="40" t="s">
        <v>551</v>
      </c>
      <c r="B62" s="70" t="s">
        <v>550</v>
      </c>
      <c r="C62" s="16" t="s">
        <v>13</v>
      </c>
      <c r="D62" s="41">
        <v>2</v>
      </c>
      <c r="E62" s="42">
        <v>548.01227250000011</v>
      </c>
      <c r="F62" s="51">
        <f t="shared" si="0"/>
        <v>1096.0245450000002</v>
      </c>
      <c r="G62" s="52"/>
      <c r="H62" s="63"/>
      <c r="I62" s="54"/>
      <c r="J62" s="47">
        <f t="shared" si="1"/>
        <v>0</v>
      </c>
      <c r="K62" s="55"/>
      <c r="L62" s="15"/>
      <c r="M62" s="56"/>
      <c r="N62" s="57">
        <f t="shared" si="2"/>
        <v>0</v>
      </c>
    </row>
    <row r="63" spans="1:14" s="33" customFormat="1" ht="12.75" x14ac:dyDescent="0.2">
      <c r="A63" s="40" t="s">
        <v>546</v>
      </c>
      <c r="B63" s="70" t="s">
        <v>549</v>
      </c>
      <c r="C63" s="16" t="s">
        <v>13</v>
      </c>
      <c r="D63" s="41">
        <v>2</v>
      </c>
      <c r="E63" s="42">
        <v>57.448198500000011</v>
      </c>
      <c r="F63" s="51">
        <f t="shared" si="0"/>
        <v>114.89639700000002</v>
      </c>
      <c r="G63" s="52"/>
      <c r="H63" s="63"/>
      <c r="I63" s="54"/>
      <c r="J63" s="47">
        <f t="shared" si="1"/>
        <v>0</v>
      </c>
      <c r="K63" s="55"/>
      <c r="L63" s="15"/>
      <c r="M63" s="56"/>
      <c r="N63" s="57">
        <f t="shared" si="2"/>
        <v>0</v>
      </c>
    </row>
    <row r="64" spans="1:14" s="33" customFormat="1" ht="12.75" x14ac:dyDescent="0.2">
      <c r="A64" s="40" t="s">
        <v>548</v>
      </c>
      <c r="B64" s="70" t="s">
        <v>547</v>
      </c>
      <c r="C64" s="16" t="s">
        <v>13</v>
      </c>
      <c r="D64" s="41">
        <v>10</v>
      </c>
      <c r="E64" s="42">
        <v>24.245067000000002</v>
      </c>
      <c r="F64" s="51">
        <f t="shared" si="0"/>
        <v>242.45067000000003</v>
      </c>
      <c r="G64" s="52"/>
      <c r="H64" s="63"/>
      <c r="I64" s="54"/>
      <c r="J64" s="47">
        <f t="shared" si="1"/>
        <v>0</v>
      </c>
      <c r="K64" s="55"/>
      <c r="L64" s="15"/>
      <c r="M64" s="56"/>
      <c r="N64" s="57">
        <f t="shared" si="2"/>
        <v>0</v>
      </c>
    </row>
    <row r="65" spans="1:14" s="33" customFormat="1" ht="12.75" x14ac:dyDescent="0.2">
      <c r="A65" s="40" t="s">
        <v>546</v>
      </c>
      <c r="B65" s="70" t="s">
        <v>545</v>
      </c>
      <c r="C65" s="16" t="s">
        <v>13</v>
      </c>
      <c r="D65" s="41">
        <v>2</v>
      </c>
      <c r="E65" s="42">
        <v>57.448198500000011</v>
      </c>
      <c r="F65" s="51">
        <f t="shared" si="0"/>
        <v>114.89639700000002</v>
      </c>
      <c r="G65" s="52"/>
      <c r="H65" s="63"/>
      <c r="I65" s="54"/>
      <c r="J65" s="47">
        <f t="shared" si="1"/>
        <v>0</v>
      </c>
      <c r="K65" s="55"/>
      <c r="L65" s="15"/>
      <c r="M65" s="56"/>
      <c r="N65" s="57">
        <f t="shared" si="2"/>
        <v>0</v>
      </c>
    </row>
    <row r="66" spans="1:14" s="33" customFormat="1" ht="12.75" x14ac:dyDescent="0.2">
      <c r="A66" s="40" t="s">
        <v>544</v>
      </c>
      <c r="B66" s="70" t="s">
        <v>543</v>
      </c>
      <c r="C66" s="16" t="s">
        <v>13</v>
      </c>
      <c r="D66" s="41">
        <v>1</v>
      </c>
      <c r="E66" s="42">
        <v>194.40070650000001</v>
      </c>
      <c r="F66" s="51">
        <f t="shared" si="0"/>
        <v>194.40070650000001</v>
      </c>
      <c r="G66" s="52"/>
      <c r="H66" s="63"/>
      <c r="I66" s="54"/>
      <c r="J66" s="47">
        <f t="shared" si="1"/>
        <v>0</v>
      </c>
      <c r="K66" s="55"/>
      <c r="L66" s="15"/>
      <c r="M66" s="56"/>
      <c r="N66" s="57">
        <f t="shared" si="2"/>
        <v>0</v>
      </c>
    </row>
    <row r="67" spans="1:14" s="33" customFormat="1" ht="12.75" x14ac:dyDescent="0.2">
      <c r="A67" s="40" t="s">
        <v>542</v>
      </c>
      <c r="B67" s="70" t="s">
        <v>541</v>
      </c>
      <c r="C67" s="16" t="s">
        <v>13</v>
      </c>
      <c r="D67" s="41">
        <v>2</v>
      </c>
      <c r="E67" s="42">
        <v>36.14394630000001</v>
      </c>
      <c r="F67" s="51">
        <f t="shared" si="0"/>
        <v>72.287892600000021</v>
      </c>
      <c r="G67" s="52"/>
      <c r="H67" s="63"/>
      <c r="I67" s="54"/>
      <c r="J67" s="47">
        <f t="shared" si="1"/>
        <v>0</v>
      </c>
      <c r="K67" s="55"/>
      <c r="L67" s="15"/>
      <c r="M67" s="56"/>
      <c r="N67" s="57">
        <f t="shared" si="2"/>
        <v>0</v>
      </c>
    </row>
    <row r="68" spans="1:14" s="33" customFormat="1" ht="12.75" x14ac:dyDescent="0.2">
      <c r="A68" s="40" t="s">
        <v>186</v>
      </c>
      <c r="B68" s="70" t="s">
        <v>540</v>
      </c>
      <c r="C68" s="16" t="s">
        <v>13</v>
      </c>
      <c r="D68" s="41">
        <v>4</v>
      </c>
      <c r="E68" s="42">
        <v>4.1090511000000012</v>
      </c>
      <c r="F68" s="51">
        <f t="shared" ref="F68:F131" si="3">SUM(E68*D68)</f>
        <v>16.436204400000005</v>
      </c>
      <c r="G68" s="52"/>
      <c r="H68" s="63"/>
      <c r="I68" s="54"/>
      <c r="J68" s="47">
        <f t="shared" ref="J68:J131" si="4">I68*D68</f>
        <v>0</v>
      </c>
      <c r="K68" s="55"/>
      <c r="L68" s="15"/>
      <c r="M68" s="56"/>
      <c r="N68" s="57">
        <f t="shared" ref="N68:N131" si="5">M68*D68</f>
        <v>0</v>
      </c>
    </row>
    <row r="69" spans="1:14" s="33" customFormat="1" ht="12.75" x14ac:dyDescent="0.2">
      <c r="A69" s="40" t="s">
        <v>539</v>
      </c>
      <c r="B69" s="70" t="s">
        <v>538</v>
      </c>
      <c r="C69" s="16" t="s">
        <v>13</v>
      </c>
      <c r="D69" s="41">
        <v>1</v>
      </c>
      <c r="E69" s="42">
        <v>1297.6199999999999</v>
      </c>
      <c r="F69" s="51">
        <f t="shared" si="3"/>
        <v>1297.6199999999999</v>
      </c>
      <c r="G69" s="52"/>
      <c r="H69" s="63"/>
      <c r="I69" s="54"/>
      <c r="J69" s="47">
        <f t="shared" si="4"/>
        <v>0</v>
      </c>
      <c r="K69" s="55"/>
      <c r="L69" s="15"/>
      <c r="M69" s="56"/>
      <c r="N69" s="57">
        <f t="shared" si="5"/>
        <v>0</v>
      </c>
    </row>
    <row r="70" spans="1:14" s="33" customFormat="1" ht="12.75" x14ac:dyDescent="0.2">
      <c r="A70" s="40" t="s">
        <v>537</v>
      </c>
      <c r="B70" s="70" t="s">
        <v>536</v>
      </c>
      <c r="C70" s="16" t="s">
        <v>13</v>
      </c>
      <c r="D70" s="41">
        <v>1</v>
      </c>
      <c r="E70" s="42">
        <v>310.47485700000004</v>
      </c>
      <c r="F70" s="51">
        <f t="shared" si="3"/>
        <v>310.47485700000004</v>
      </c>
      <c r="G70" s="52"/>
      <c r="H70" s="63"/>
      <c r="I70" s="54"/>
      <c r="J70" s="47">
        <f t="shared" si="4"/>
        <v>0</v>
      </c>
      <c r="K70" s="55"/>
      <c r="L70" s="15"/>
      <c r="M70" s="56"/>
      <c r="N70" s="57">
        <f t="shared" si="5"/>
        <v>0</v>
      </c>
    </row>
    <row r="71" spans="1:14" s="33" customFormat="1" ht="12.75" x14ac:dyDescent="0.2">
      <c r="A71" s="40" t="s">
        <v>456</v>
      </c>
      <c r="B71" s="70" t="s">
        <v>535</v>
      </c>
      <c r="C71" s="16" t="s">
        <v>13</v>
      </c>
      <c r="D71" s="41">
        <v>2</v>
      </c>
      <c r="E71" s="42">
        <v>1230.2682199500002</v>
      </c>
      <c r="F71" s="51">
        <f t="shared" si="3"/>
        <v>2460.5364399000005</v>
      </c>
      <c r="G71" s="52"/>
      <c r="H71" s="63"/>
      <c r="I71" s="54"/>
      <c r="J71" s="47">
        <f t="shared" si="4"/>
        <v>0</v>
      </c>
      <c r="K71" s="55"/>
      <c r="L71" s="15"/>
      <c r="M71" s="56"/>
      <c r="N71" s="57">
        <f t="shared" si="5"/>
        <v>0</v>
      </c>
    </row>
    <row r="72" spans="1:14" s="33" customFormat="1" ht="12.75" x14ac:dyDescent="0.2">
      <c r="A72" s="40" t="s">
        <v>534</v>
      </c>
      <c r="B72" s="70" t="s">
        <v>533</v>
      </c>
      <c r="C72" s="16" t="s">
        <v>13</v>
      </c>
      <c r="D72" s="41">
        <v>1</v>
      </c>
      <c r="E72" s="42">
        <v>832.56703530000027</v>
      </c>
      <c r="F72" s="51">
        <f t="shared" si="3"/>
        <v>832.56703530000027</v>
      </c>
      <c r="G72" s="52"/>
      <c r="H72" s="63"/>
      <c r="I72" s="54"/>
      <c r="J72" s="47">
        <f t="shared" si="4"/>
        <v>0</v>
      </c>
      <c r="K72" s="55"/>
      <c r="L72" s="15"/>
      <c r="M72" s="56"/>
      <c r="N72" s="57">
        <f t="shared" si="5"/>
        <v>0</v>
      </c>
    </row>
    <row r="73" spans="1:14" s="33" customFormat="1" ht="12.75" x14ac:dyDescent="0.2">
      <c r="A73" s="40" t="s">
        <v>532</v>
      </c>
      <c r="B73" s="70" t="s">
        <v>531</v>
      </c>
      <c r="C73" s="16" t="s">
        <v>13</v>
      </c>
      <c r="D73" s="41">
        <v>1</v>
      </c>
      <c r="E73" s="42">
        <v>613.36093665000021</v>
      </c>
      <c r="F73" s="51">
        <f t="shared" si="3"/>
        <v>613.36093665000021</v>
      </c>
      <c r="G73" s="52"/>
      <c r="H73" s="63"/>
      <c r="I73" s="54"/>
      <c r="J73" s="47">
        <f t="shared" si="4"/>
        <v>0</v>
      </c>
      <c r="K73" s="55"/>
      <c r="L73" s="15"/>
      <c r="M73" s="56"/>
      <c r="N73" s="57">
        <f t="shared" si="5"/>
        <v>0</v>
      </c>
    </row>
    <row r="74" spans="1:14" s="33" customFormat="1" ht="12.75" x14ac:dyDescent="0.2">
      <c r="A74" s="40" t="s">
        <v>456</v>
      </c>
      <c r="B74" s="70" t="s">
        <v>530</v>
      </c>
      <c r="C74" s="16" t="s">
        <v>13</v>
      </c>
      <c r="D74" s="41">
        <v>2</v>
      </c>
      <c r="E74" s="42">
        <v>1051.28</v>
      </c>
      <c r="F74" s="51">
        <f t="shared" si="3"/>
        <v>2102.56</v>
      </c>
      <c r="G74" s="52"/>
      <c r="H74" s="63"/>
      <c r="I74" s="54"/>
      <c r="J74" s="47">
        <f t="shared" si="4"/>
        <v>0</v>
      </c>
      <c r="K74" s="55"/>
      <c r="L74" s="15"/>
      <c r="M74" s="56"/>
      <c r="N74" s="57">
        <f t="shared" si="5"/>
        <v>0</v>
      </c>
    </row>
    <row r="75" spans="1:14" s="33" customFormat="1" ht="12.75" x14ac:dyDescent="0.2">
      <c r="A75" s="40" t="s">
        <v>456</v>
      </c>
      <c r="B75" s="70" t="s">
        <v>529</v>
      </c>
      <c r="C75" s="16" t="s">
        <v>13</v>
      </c>
      <c r="D75" s="41">
        <v>2</v>
      </c>
      <c r="E75" s="42">
        <v>585.67999999999995</v>
      </c>
      <c r="F75" s="51">
        <f t="shared" si="3"/>
        <v>1171.3599999999999</v>
      </c>
      <c r="G75" s="52"/>
      <c r="H75" s="63"/>
      <c r="I75" s="54"/>
      <c r="J75" s="47">
        <f t="shared" si="4"/>
        <v>0</v>
      </c>
      <c r="K75" s="55"/>
      <c r="L75" s="15"/>
      <c r="M75" s="56"/>
      <c r="N75" s="57">
        <f t="shared" si="5"/>
        <v>0</v>
      </c>
    </row>
    <row r="76" spans="1:14" s="33" customFormat="1" ht="12.75" x14ac:dyDescent="0.2">
      <c r="A76" s="40" t="s">
        <v>528</v>
      </c>
      <c r="B76" s="70" t="s">
        <v>527</v>
      </c>
      <c r="C76" s="16" t="s">
        <v>13</v>
      </c>
      <c r="D76" s="41">
        <v>1</v>
      </c>
      <c r="E76" s="42">
        <v>424.04</v>
      </c>
      <c r="F76" s="51">
        <f t="shared" si="3"/>
        <v>424.04</v>
      </c>
      <c r="G76" s="52"/>
      <c r="H76" s="63"/>
      <c r="I76" s="54"/>
      <c r="J76" s="47">
        <f t="shared" si="4"/>
        <v>0</v>
      </c>
      <c r="K76" s="55"/>
      <c r="L76" s="15"/>
      <c r="M76" s="56"/>
      <c r="N76" s="57">
        <f t="shared" si="5"/>
        <v>0</v>
      </c>
    </row>
    <row r="77" spans="1:14" s="33" customFormat="1" ht="12.75" x14ac:dyDescent="0.2">
      <c r="A77" s="40" t="s">
        <v>526</v>
      </c>
      <c r="B77" s="70" t="s">
        <v>525</v>
      </c>
      <c r="C77" s="16" t="s">
        <v>13</v>
      </c>
      <c r="D77" s="41">
        <v>1</v>
      </c>
      <c r="E77" s="42">
        <v>5172.17</v>
      </c>
      <c r="F77" s="51">
        <f t="shared" si="3"/>
        <v>5172.17</v>
      </c>
      <c r="G77" s="52"/>
      <c r="H77" s="63"/>
      <c r="I77" s="54"/>
      <c r="J77" s="47">
        <f t="shared" si="4"/>
        <v>0</v>
      </c>
      <c r="K77" s="55"/>
      <c r="L77" s="15"/>
      <c r="M77" s="56"/>
      <c r="N77" s="57">
        <f t="shared" si="5"/>
        <v>0</v>
      </c>
    </row>
    <row r="78" spans="1:14" s="33" customFormat="1" ht="12.75" x14ac:dyDescent="0.2">
      <c r="A78" s="40" t="s">
        <v>524</v>
      </c>
      <c r="B78" s="70" t="s">
        <v>523</v>
      </c>
      <c r="C78" s="16" t="s">
        <v>13</v>
      </c>
      <c r="D78" s="41">
        <v>1</v>
      </c>
      <c r="E78" s="42">
        <v>711.53</v>
      </c>
      <c r="F78" s="51">
        <f t="shared" si="3"/>
        <v>711.53</v>
      </c>
      <c r="G78" s="52"/>
      <c r="H78" s="63"/>
      <c r="I78" s="54"/>
      <c r="J78" s="47">
        <f t="shared" si="4"/>
        <v>0</v>
      </c>
      <c r="K78" s="55"/>
      <c r="L78" s="15"/>
      <c r="M78" s="56"/>
      <c r="N78" s="57">
        <f t="shared" si="5"/>
        <v>0</v>
      </c>
    </row>
    <row r="79" spans="1:14" s="33" customFormat="1" ht="12.75" x14ac:dyDescent="0.2">
      <c r="A79" s="40" t="s">
        <v>522</v>
      </c>
      <c r="B79" s="70" t="s">
        <v>521</v>
      </c>
      <c r="C79" s="16" t="s">
        <v>13</v>
      </c>
      <c r="D79" s="41">
        <v>1</v>
      </c>
      <c r="E79" s="42">
        <v>2354.46</v>
      </c>
      <c r="F79" s="51">
        <f t="shared" si="3"/>
        <v>2354.46</v>
      </c>
      <c r="G79" s="52"/>
      <c r="H79" s="63"/>
      <c r="I79" s="54"/>
      <c r="J79" s="47">
        <f t="shared" si="4"/>
        <v>0</v>
      </c>
      <c r="K79" s="55"/>
      <c r="L79" s="15"/>
      <c r="M79" s="56"/>
      <c r="N79" s="57">
        <f t="shared" si="5"/>
        <v>0</v>
      </c>
    </row>
    <row r="80" spans="1:14" s="33" customFormat="1" ht="12.75" x14ac:dyDescent="0.2">
      <c r="A80" s="40" t="s">
        <v>107</v>
      </c>
      <c r="B80" s="70" t="s">
        <v>520</v>
      </c>
      <c r="C80" s="16" t="s">
        <v>13</v>
      </c>
      <c r="D80" s="41">
        <v>1</v>
      </c>
      <c r="E80" s="42">
        <v>4422.96</v>
      </c>
      <c r="F80" s="51">
        <f t="shared" si="3"/>
        <v>4422.96</v>
      </c>
      <c r="G80" s="52"/>
      <c r="H80" s="63"/>
      <c r="I80" s="54"/>
      <c r="J80" s="47">
        <f t="shared" si="4"/>
        <v>0</v>
      </c>
      <c r="K80" s="55"/>
      <c r="L80" s="15"/>
      <c r="M80" s="56"/>
      <c r="N80" s="57">
        <f t="shared" si="5"/>
        <v>0</v>
      </c>
    </row>
    <row r="81" spans="1:14" s="33" customFormat="1" ht="12.75" x14ac:dyDescent="0.2">
      <c r="A81" s="40" t="s">
        <v>519</v>
      </c>
      <c r="B81" s="70" t="s">
        <v>518</v>
      </c>
      <c r="C81" s="16" t="s">
        <v>13</v>
      </c>
      <c r="D81" s="41">
        <v>1</v>
      </c>
      <c r="E81" s="42">
        <v>2358.16</v>
      </c>
      <c r="F81" s="51">
        <f t="shared" si="3"/>
        <v>2358.16</v>
      </c>
      <c r="G81" s="52"/>
      <c r="H81" s="63"/>
      <c r="I81" s="54"/>
      <c r="J81" s="47">
        <f t="shared" si="4"/>
        <v>0</v>
      </c>
      <c r="K81" s="55"/>
      <c r="L81" s="15"/>
      <c r="M81" s="56"/>
      <c r="N81" s="57">
        <f t="shared" si="5"/>
        <v>0</v>
      </c>
    </row>
    <row r="82" spans="1:14" s="33" customFormat="1" ht="12.75" x14ac:dyDescent="0.2">
      <c r="A82" s="40" t="s">
        <v>517</v>
      </c>
      <c r="B82" s="70" t="s">
        <v>516</v>
      </c>
      <c r="C82" s="16" t="s">
        <v>13</v>
      </c>
      <c r="D82" s="41">
        <v>4</v>
      </c>
      <c r="E82" s="42">
        <v>141.81460755000003</v>
      </c>
      <c r="F82" s="51">
        <f t="shared" si="3"/>
        <v>567.25843020000013</v>
      </c>
      <c r="G82" s="52"/>
      <c r="H82" s="63"/>
      <c r="I82" s="54"/>
      <c r="J82" s="47">
        <f t="shared" si="4"/>
        <v>0</v>
      </c>
      <c r="K82" s="55"/>
      <c r="L82" s="15"/>
      <c r="M82" s="56"/>
      <c r="N82" s="57">
        <f t="shared" si="5"/>
        <v>0</v>
      </c>
    </row>
    <row r="83" spans="1:14" s="33" customFormat="1" ht="12.75" x14ac:dyDescent="0.2">
      <c r="A83" s="40" t="s">
        <v>19</v>
      </c>
      <c r="B83" s="70" t="s">
        <v>515</v>
      </c>
      <c r="C83" s="16" t="s">
        <v>13</v>
      </c>
      <c r="D83" s="41">
        <v>5</v>
      </c>
      <c r="E83" s="42">
        <v>279.91274850000002</v>
      </c>
      <c r="F83" s="51">
        <f t="shared" si="3"/>
        <v>1399.5637425</v>
      </c>
      <c r="G83" s="52"/>
      <c r="H83" s="63"/>
      <c r="I83" s="54"/>
      <c r="J83" s="47">
        <f t="shared" si="4"/>
        <v>0</v>
      </c>
      <c r="K83" s="55"/>
      <c r="L83" s="15"/>
      <c r="M83" s="56"/>
      <c r="N83" s="57">
        <f t="shared" si="5"/>
        <v>0</v>
      </c>
    </row>
    <row r="84" spans="1:14" s="33" customFormat="1" ht="12.75" x14ac:dyDescent="0.2">
      <c r="A84" s="40" t="s">
        <v>514</v>
      </c>
      <c r="B84" s="70" t="s">
        <v>513</v>
      </c>
      <c r="C84" s="16" t="s">
        <v>13</v>
      </c>
      <c r="D84" s="41">
        <v>2</v>
      </c>
      <c r="E84" s="42">
        <v>722.46254850000003</v>
      </c>
      <c r="F84" s="51">
        <f t="shared" si="3"/>
        <v>1444.9250970000001</v>
      </c>
      <c r="G84" s="52"/>
      <c r="H84" s="63"/>
      <c r="I84" s="54"/>
      <c r="J84" s="47">
        <f t="shared" si="4"/>
        <v>0</v>
      </c>
      <c r="K84" s="55"/>
      <c r="L84" s="15"/>
      <c r="M84" s="56"/>
      <c r="N84" s="57">
        <f t="shared" si="5"/>
        <v>0</v>
      </c>
    </row>
    <row r="85" spans="1:14" s="33" customFormat="1" ht="12.75" x14ac:dyDescent="0.2">
      <c r="A85" s="40" t="s">
        <v>512</v>
      </c>
      <c r="B85" s="70" t="s">
        <v>511</v>
      </c>
      <c r="C85" s="16" t="s">
        <v>13</v>
      </c>
      <c r="D85" s="41">
        <v>20</v>
      </c>
      <c r="E85" s="42">
        <v>225.73608750000008</v>
      </c>
      <c r="F85" s="51">
        <f t="shared" si="3"/>
        <v>4514.7217500000015</v>
      </c>
      <c r="G85" s="52"/>
      <c r="H85" s="63"/>
      <c r="I85" s="54"/>
      <c r="J85" s="47">
        <f t="shared" si="4"/>
        <v>0</v>
      </c>
      <c r="K85" s="55"/>
      <c r="L85" s="15"/>
      <c r="M85" s="56"/>
      <c r="N85" s="57">
        <f t="shared" si="5"/>
        <v>0</v>
      </c>
    </row>
    <row r="86" spans="1:14" s="33" customFormat="1" ht="12.75" x14ac:dyDescent="0.2">
      <c r="A86" s="40" t="s">
        <v>449</v>
      </c>
      <c r="B86" s="70" t="s">
        <v>510</v>
      </c>
      <c r="C86" s="16" t="s">
        <v>13</v>
      </c>
      <c r="D86" s="41">
        <v>1</v>
      </c>
      <c r="E86" s="42">
        <v>502.50816000000015</v>
      </c>
      <c r="F86" s="51">
        <f t="shared" si="3"/>
        <v>502.50816000000015</v>
      </c>
      <c r="G86" s="52"/>
      <c r="H86" s="63"/>
      <c r="I86" s="54"/>
      <c r="J86" s="47">
        <f t="shared" si="4"/>
        <v>0</v>
      </c>
      <c r="K86" s="55"/>
      <c r="L86" s="15"/>
      <c r="M86" s="56"/>
      <c r="N86" s="57">
        <f t="shared" si="5"/>
        <v>0</v>
      </c>
    </row>
    <row r="87" spans="1:14" s="33" customFormat="1" ht="12.75" x14ac:dyDescent="0.2">
      <c r="A87" s="40" t="s">
        <v>440</v>
      </c>
      <c r="B87" s="70" t="s">
        <v>509</v>
      </c>
      <c r="C87" s="16" t="s">
        <v>13</v>
      </c>
      <c r="D87" s="41">
        <v>1</v>
      </c>
      <c r="E87" s="42">
        <v>1238.8919928000003</v>
      </c>
      <c r="F87" s="51">
        <f t="shared" si="3"/>
        <v>1238.8919928000003</v>
      </c>
      <c r="G87" s="52"/>
      <c r="H87" s="63"/>
      <c r="I87" s="54"/>
      <c r="J87" s="47">
        <f t="shared" si="4"/>
        <v>0</v>
      </c>
      <c r="K87" s="55"/>
      <c r="L87" s="15"/>
      <c r="M87" s="56"/>
      <c r="N87" s="57">
        <f t="shared" si="5"/>
        <v>0</v>
      </c>
    </row>
    <row r="88" spans="1:14" s="33" customFormat="1" ht="12.75" x14ac:dyDescent="0.2">
      <c r="A88" s="40" t="s">
        <v>440</v>
      </c>
      <c r="B88" s="70" t="s">
        <v>508</v>
      </c>
      <c r="C88" s="16" t="s">
        <v>13</v>
      </c>
      <c r="D88" s="41">
        <v>1</v>
      </c>
      <c r="E88" s="42">
        <v>1238.8919928000003</v>
      </c>
      <c r="F88" s="51">
        <f t="shared" si="3"/>
        <v>1238.8919928000003</v>
      </c>
      <c r="G88" s="52"/>
      <c r="H88" s="63"/>
      <c r="I88" s="54"/>
      <c r="J88" s="47">
        <f t="shared" si="4"/>
        <v>0</v>
      </c>
      <c r="K88" s="55"/>
      <c r="L88" s="15"/>
      <c r="M88" s="56"/>
      <c r="N88" s="57">
        <f t="shared" si="5"/>
        <v>0</v>
      </c>
    </row>
    <row r="89" spans="1:14" s="33" customFormat="1" ht="12.75" x14ac:dyDescent="0.2">
      <c r="A89" s="40" t="s">
        <v>507</v>
      </c>
      <c r="B89" s="70" t="s">
        <v>506</v>
      </c>
      <c r="C89" s="16" t="s">
        <v>13</v>
      </c>
      <c r="D89" s="41">
        <v>3</v>
      </c>
      <c r="E89" s="42">
        <v>123.84732360000004</v>
      </c>
      <c r="F89" s="51">
        <f t="shared" si="3"/>
        <v>371.54197080000012</v>
      </c>
      <c r="G89" s="52"/>
      <c r="H89" s="63"/>
      <c r="I89" s="54"/>
      <c r="J89" s="47">
        <f t="shared" si="4"/>
        <v>0</v>
      </c>
      <c r="K89" s="55"/>
      <c r="L89" s="15"/>
      <c r="M89" s="56"/>
      <c r="N89" s="57">
        <f t="shared" si="5"/>
        <v>0</v>
      </c>
    </row>
    <row r="90" spans="1:14" s="33" customFormat="1" ht="12.75" x14ac:dyDescent="0.2">
      <c r="A90" s="40" t="s">
        <v>138</v>
      </c>
      <c r="B90" s="70" t="s">
        <v>505</v>
      </c>
      <c r="C90" s="16" t="s">
        <v>13</v>
      </c>
      <c r="D90" s="41">
        <v>10</v>
      </c>
      <c r="E90" s="42">
        <v>35.273122500000007</v>
      </c>
      <c r="F90" s="51">
        <f t="shared" si="3"/>
        <v>352.73122500000005</v>
      </c>
      <c r="G90" s="52"/>
      <c r="H90" s="63"/>
      <c r="I90" s="54"/>
      <c r="J90" s="47">
        <f t="shared" si="4"/>
        <v>0</v>
      </c>
      <c r="K90" s="55"/>
      <c r="L90" s="15"/>
      <c r="M90" s="56"/>
      <c r="N90" s="57">
        <f t="shared" si="5"/>
        <v>0</v>
      </c>
    </row>
    <row r="91" spans="1:14" s="33" customFormat="1" ht="12.75" x14ac:dyDescent="0.2">
      <c r="A91" s="40" t="s">
        <v>504</v>
      </c>
      <c r="B91" s="70" t="s">
        <v>503</v>
      </c>
      <c r="C91" s="16" t="s">
        <v>13</v>
      </c>
      <c r="D91" s="41">
        <v>1</v>
      </c>
      <c r="E91" s="42">
        <v>37.256269050000007</v>
      </c>
      <c r="F91" s="51">
        <f t="shared" si="3"/>
        <v>37.256269050000007</v>
      </c>
      <c r="G91" s="52"/>
      <c r="H91" s="63"/>
      <c r="I91" s="54"/>
      <c r="J91" s="47">
        <f t="shared" si="4"/>
        <v>0</v>
      </c>
      <c r="K91" s="55"/>
      <c r="L91" s="15"/>
      <c r="M91" s="56"/>
      <c r="N91" s="57">
        <f t="shared" si="5"/>
        <v>0</v>
      </c>
    </row>
    <row r="92" spans="1:14" s="33" customFormat="1" ht="12.75" x14ac:dyDescent="0.2">
      <c r="A92" s="40" t="s">
        <v>502</v>
      </c>
      <c r="B92" s="70" t="s">
        <v>501</v>
      </c>
      <c r="C92" s="16" t="s">
        <v>13</v>
      </c>
      <c r="D92" s="41">
        <v>1</v>
      </c>
      <c r="E92" s="42">
        <v>2310.23</v>
      </c>
      <c r="F92" s="51">
        <f t="shared" si="3"/>
        <v>2310.23</v>
      </c>
      <c r="G92" s="52"/>
      <c r="H92" s="63"/>
      <c r="I92" s="54"/>
      <c r="J92" s="47">
        <f t="shared" si="4"/>
        <v>0</v>
      </c>
      <c r="K92" s="55"/>
      <c r="L92" s="15"/>
      <c r="M92" s="56"/>
      <c r="N92" s="57">
        <f t="shared" si="5"/>
        <v>0</v>
      </c>
    </row>
    <row r="93" spans="1:14" s="33" customFormat="1" ht="12.75" x14ac:dyDescent="0.2">
      <c r="A93" s="40" t="s">
        <v>500</v>
      </c>
      <c r="B93" s="70" t="s">
        <v>499</v>
      </c>
      <c r="C93" s="16" t="s">
        <v>13</v>
      </c>
      <c r="D93" s="41">
        <v>1</v>
      </c>
      <c r="E93" s="42">
        <v>469.53</v>
      </c>
      <c r="F93" s="51">
        <f t="shared" si="3"/>
        <v>469.53</v>
      </c>
      <c r="G93" s="52"/>
      <c r="H93" s="63"/>
      <c r="I93" s="54"/>
      <c r="J93" s="47">
        <f t="shared" si="4"/>
        <v>0</v>
      </c>
      <c r="K93" s="55"/>
      <c r="L93" s="15"/>
      <c r="M93" s="56"/>
      <c r="N93" s="57">
        <f t="shared" si="5"/>
        <v>0</v>
      </c>
    </row>
    <row r="94" spans="1:14" s="33" customFormat="1" ht="12.75" x14ac:dyDescent="0.2">
      <c r="A94" s="40" t="s">
        <v>498</v>
      </c>
      <c r="B94" s="70" t="s">
        <v>497</v>
      </c>
      <c r="C94" s="16" t="s">
        <v>13</v>
      </c>
      <c r="D94" s="41">
        <v>1</v>
      </c>
      <c r="E94" s="42">
        <v>1173.83</v>
      </c>
      <c r="F94" s="51">
        <f t="shared" si="3"/>
        <v>1173.83</v>
      </c>
      <c r="G94" s="52"/>
      <c r="H94" s="63"/>
      <c r="I94" s="54"/>
      <c r="J94" s="47">
        <f t="shared" si="4"/>
        <v>0</v>
      </c>
      <c r="K94" s="55"/>
      <c r="L94" s="15"/>
      <c r="M94" s="56"/>
      <c r="N94" s="57">
        <f t="shared" si="5"/>
        <v>0</v>
      </c>
    </row>
    <row r="95" spans="1:14" s="33" customFormat="1" ht="12.75" x14ac:dyDescent="0.2">
      <c r="A95" s="40" t="s">
        <v>496</v>
      </c>
      <c r="B95" s="70" t="s">
        <v>495</v>
      </c>
      <c r="C95" s="16" t="s">
        <v>13</v>
      </c>
      <c r="D95" s="41">
        <v>6</v>
      </c>
      <c r="E95" s="42">
        <v>143.54197935000005</v>
      </c>
      <c r="F95" s="51">
        <f t="shared" si="3"/>
        <v>861.25187610000035</v>
      </c>
      <c r="G95" s="52"/>
      <c r="H95" s="63"/>
      <c r="I95" s="54"/>
      <c r="J95" s="47">
        <f t="shared" si="4"/>
        <v>0</v>
      </c>
      <c r="K95" s="55"/>
      <c r="L95" s="15"/>
      <c r="M95" s="56"/>
      <c r="N95" s="57">
        <f t="shared" si="5"/>
        <v>0</v>
      </c>
    </row>
    <row r="96" spans="1:14" s="33" customFormat="1" ht="12.75" x14ac:dyDescent="0.2">
      <c r="A96" s="40" t="s">
        <v>19</v>
      </c>
      <c r="B96" s="70" t="s">
        <v>494</v>
      </c>
      <c r="C96" s="16" t="s">
        <v>13</v>
      </c>
      <c r="D96" s="41">
        <v>5</v>
      </c>
      <c r="E96" s="42">
        <v>50.334091500000007</v>
      </c>
      <c r="F96" s="51">
        <f t="shared" si="3"/>
        <v>251.67045750000003</v>
      </c>
      <c r="G96" s="52"/>
      <c r="H96" s="63"/>
      <c r="I96" s="54"/>
      <c r="J96" s="47">
        <f t="shared" si="4"/>
        <v>0</v>
      </c>
      <c r="K96" s="55"/>
      <c r="L96" s="15"/>
      <c r="M96" s="56"/>
      <c r="N96" s="57">
        <f t="shared" si="5"/>
        <v>0</v>
      </c>
    </row>
    <row r="97" spans="1:14" s="33" customFormat="1" ht="12.75" x14ac:dyDescent="0.2">
      <c r="A97" s="40" t="s">
        <v>493</v>
      </c>
      <c r="B97" s="70" t="s">
        <v>492</v>
      </c>
      <c r="C97" s="16" t="s">
        <v>13</v>
      </c>
      <c r="D97" s="41">
        <v>2</v>
      </c>
      <c r="E97" s="42">
        <v>89.937539999999998</v>
      </c>
      <c r="F97" s="51">
        <f t="shared" si="3"/>
        <v>179.87508</v>
      </c>
      <c r="G97" s="52"/>
      <c r="H97" s="63"/>
      <c r="I97" s="54"/>
      <c r="J97" s="47">
        <f t="shared" si="4"/>
        <v>0</v>
      </c>
      <c r="K97" s="55"/>
      <c r="L97" s="15"/>
      <c r="M97" s="56"/>
      <c r="N97" s="57">
        <f t="shared" si="5"/>
        <v>0</v>
      </c>
    </row>
    <row r="98" spans="1:14" s="33" customFormat="1" ht="12.75" x14ac:dyDescent="0.2">
      <c r="A98" s="40" t="s">
        <v>491</v>
      </c>
      <c r="B98" s="70" t="s">
        <v>490</v>
      </c>
      <c r="C98" s="16" t="s">
        <v>13</v>
      </c>
      <c r="D98" s="41">
        <v>1</v>
      </c>
      <c r="E98" s="42">
        <v>400.06</v>
      </c>
      <c r="F98" s="51">
        <f t="shared" si="3"/>
        <v>400.06</v>
      </c>
      <c r="G98" s="52"/>
      <c r="H98" s="63"/>
      <c r="I98" s="54"/>
      <c r="J98" s="47">
        <f t="shared" si="4"/>
        <v>0</v>
      </c>
      <c r="K98" s="55"/>
      <c r="L98" s="15"/>
      <c r="M98" s="56"/>
      <c r="N98" s="57">
        <f t="shared" si="5"/>
        <v>0</v>
      </c>
    </row>
    <row r="99" spans="1:14" s="33" customFormat="1" ht="12.75" x14ac:dyDescent="0.2">
      <c r="A99" s="40" t="s">
        <v>132</v>
      </c>
      <c r="B99" s="70" t="s">
        <v>489</v>
      </c>
      <c r="C99" s="16" t="s">
        <v>13</v>
      </c>
      <c r="D99" s="41">
        <v>1</v>
      </c>
      <c r="E99" s="42">
        <v>970.28567790000034</v>
      </c>
      <c r="F99" s="51">
        <f t="shared" si="3"/>
        <v>970.28567790000034</v>
      </c>
      <c r="G99" s="52"/>
      <c r="H99" s="63"/>
      <c r="I99" s="54"/>
      <c r="J99" s="47">
        <f t="shared" si="4"/>
        <v>0</v>
      </c>
      <c r="K99" s="55"/>
      <c r="L99" s="15"/>
      <c r="M99" s="56"/>
      <c r="N99" s="57">
        <f t="shared" si="5"/>
        <v>0</v>
      </c>
    </row>
    <row r="100" spans="1:14" s="33" customFormat="1" ht="12.75" x14ac:dyDescent="0.2">
      <c r="A100" s="40" t="s">
        <v>456</v>
      </c>
      <c r="B100" s="70" t="s">
        <v>488</v>
      </c>
      <c r="C100" s="16" t="s">
        <v>13</v>
      </c>
      <c r="D100" s="41">
        <v>1</v>
      </c>
      <c r="E100" s="42">
        <v>3183.7686919500006</v>
      </c>
      <c r="F100" s="51">
        <f t="shared" si="3"/>
        <v>3183.7686919500006</v>
      </c>
      <c r="G100" s="52"/>
      <c r="H100" s="63"/>
      <c r="I100" s="54"/>
      <c r="J100" s="47">
        <f t="shared" si="4"/>
        <v>0</v>
      </c>
      <c r="K100" s="55"/>
      <c r="L100" s="15"/>
      <c r="M100" s="56"/>
      <c r="N100" s="57">
        <f t="shared" si="5"/>
        <v>0</v>
      </c>
    </row>
    <row r="101" spans="1:14" s="33" customFormat="1" ht="12.75" x14ac:dyDescent="0.2">
      <c r="A101" s="40" t="s">
        <v>487</v>
      </c>
      <c r="B101" s="70" t="s">
        <v>486</v>
      </c>
      <c r="C101" s="16" t="s">
        <v>13</v>
      </c>
      <c r="D101" s="41">
        <v>1</v>
      </c>
      <c r="E101" s="42">
        <v>83.450378550000025</v>
      </c>
      <c r="F101" s="51">
        <f t="shared" si="3"/>
        <v>83.450378550000025</v>
      </c>
      <c r="G101" s="52"/>
      <c r="H101" s="63"/>
      <c r="I101" s="54"/>
      <c r="J101" s="47">
        <f t="shared" si="4"/>
        <v>0</v>
      </c>
      <c r="K101" s="55"/>
      <c r="L101" s="15"/>
      <c r="M101" s="56"/>
      <c r="N101" s="57">
        <f t="shared" si="5"/>
        <v>0</v>
      </c>
    </row>
    <row r="102" spans="1:14" s="33" customFormat="1" ht="12.75" x14ac:dyDescent="0.2">
      <c r="A102" s="40" t="s">
        <v>485</v>
      </c>
      <c r="B102" s="70" t="s">
        <v>484</v>
      </c>
      <c r="C102" s="16" t="s">
        <v>13</v>
      </c>
      <c r="D102" s="41">
        <v>1</v>
      </c>
      <c r="E102" s="42">
        <v>87.245362050000026</v>
      </c>
      <c r="F102" s="51">
        <f t="shared" si="3"/>
        <v>87.245362050000026</v>
      </c>
      <c r="G102" s="52"/>
      <c r="H102" s="63"/>
      <c r="I102" s="54"/>
      <c r="J102" s="47">
        <f t="shared" si="4"/>
        <v>0</v>
      </c>
      <c r="K102" s="55"/>
      <c r="L102" s="15"/>
      <c r="M102" s="56"/>
      <c r="N102" s="57">
        <f t="shared" si="5"/>
        <v>0</v>
      </c>
    </row>
    <row r="103" spans="1:14" s="33" customFormat="1" ht="12.75" x14ac:dyDescent="0.2">
      <c r="A103" s="40" t="s">
        <v>482</v>
      </c>
      <c r="B103" s="70" t="s">
        <v>483</v>
      </c>
      <c r="C103" s="16" t="s">
        <v>13</v>
      </c>
      <c r="D103" s="41">
        <v>5</v>
      </c>
      <c r="E103" s="42">
        <v>12.444928650000003</v>
      </c>
      <c r="F103" s="51">
        <f t="shared" si="3"/>
        <v>62.224643250000014</v>
      </c>
      <c r="G103" s="52"/>
      <c r="H103" s="63"/>
      <c r="I103" s="54"/>
      <c r="J103" s="47">
        <f t="shared" si="4"/>
        <v>0</v>
      </c>
      <c r="K103" s="55"/>
      <c r="L103" s="15"/>
      <c r="M103" s="56"/>
      <c r="N103" s="57">
        <f t="shared" si="5"/>
        <v>0</v>
      </c>
    </row>
    <row r="104" spans="1:14" s="33" customFormat="1" ht="12.75" x14ac:dyDescent="0.2">
      <c r="A104" s="40" t="s">
        <v>482</v>
      </c>
      <c r="B104" s="70" t="s">
        <v>481</v>
      </c>
      <c r="C104" s="16" t="s">
        <v>13</v>
      </c>
      <c r="D104" s="41">
        <v>5</v>
      </c>
      <c r="E104" s="42">
        <v>12.444928650000003</v>
      </c>
      <c r="F104" s="51">
        <f t="shared" si="3"/>
        <v>62.224643250000014</v>
      </c>
      <c r="G104" s="52"/>
      <c r="H104" s="63"/>
      <c r="I104" s="54"/>
      <c r="J104" s="47">
        <f t="shared" si="4"/>
        <v>0</v>
      </c>
      <c r="K104" s="55"/>
      <c r="L104" s="15"/>
      <c r="M104" s="56"/>
      <c r="N104" s="57">
        <f t="shared" si="5"/>
        <v>0</v>
      </c>
    </row>
    <row r="105" spans="1:14" s="33" customFormat="1" ht="12.75" x14ac:dyDescent="0.2">
      <c r="A105" s="40" t="s">
        <v>480</v>
      </c>
      <c r="B105" s="70" t="s">
        <v>479</v>
      </c>
      <c r="C105" s="16" t="s">
        <v>13</v>
      </c>
      <c r="D105" s="41">
        <v>1</v>
      </c>
      <c r="E105" s="42">
        <v>2094.23</v>
      </c>
      <c r="F105" s="51">
        <f t="shared" si="3"/>
        <v>2094.23</v>
      </c>
      <c r="G105" s="52"/>
      <c r="H105" s="63"/>
      <c r="I105" s="54"/>
      <c r="J105" s="47">
        <f t="shared" si="4"/>
        <v>0</v>
      </c>
      <c r="K105" s="55"/>
      <c r="L105" s="15"/>
      <c r="M105" s="56"/>
      <c r="N105" s="57">
        <f t="shared" si="5"/>
        <v>0</v>
      </c>
    </row>
    <row r="106" spans="1:14" s="33" customFormat="1" ht="12.75" x14ac:dyDescent="0.2">
      <c r="A106" s="40" t="s">
        <v>17</v>
      </c>
      <c r="B106" s="70" t="s">
        <v>478</v>
      </c>
      <c r="C106" s="16" t="s">
        <v>13</v>
      </c>
      <c r="D106" s="41">
        <v>1</v>
      </c>
      <c r="E106" s="42">
        <v>791.12319825000009</v>
      </c>
      <c r="F106" s="51">
        <f t="shared" si="3"/>
        <v>791.12319825000009</v>
      </c>
      <c r="G106" s="52"/>
      <c r="H106" s="63"/>
      <c r="I106" s="54"/>
      <c r="J106" s="47">
        <f t="shared" si="4"/>
        <v>0</v>
      </c>
      <c r="K106" s="55"/>
      <c r="L106" s="15"/>
      <c r="M106" s="56"/>
      <c r="N106" s="57">
        <f t="shared" si="5"/>
        <v>0</v>
      </c>
    </row>
    <row r="107" spans="1:14" s="33" customFormat="1" ht="12.75" x14ac:dyDescent="0.2">
      <c r="A107" s="40" t="s">
        <v>17</v>
      </c>
      <c r="B107" s="70" t="s">
        <v>477</v>
      </c>
      <c r="C107" s="16" t="s">
        <v>13</v>
      </c>
      <c r="D107" s="41">
        <v>1</v>
      </c>
      <c r="E107" s="42">
        <v>791.12319825000009</v>
      </c>
      <c r="F107" s="51">
        <f t="shared" si="3"/>
        <v>791.12319825000009</v>
      </c>
      <c r="G107" s="52"/>
      <c r="H107" s="63"/>
      <c r="I107" s="54"/>
      <c r="J107" s="47">
        <f t="shared" si="4"/>
        <v>0</v>
      </c>
      <c r="K107" s="55"/>
      <c r="L107" s="15"/>
      <c r="M107" s="56"/>
      <c r="N107" s="57">
        <f t="shared" si="5"/>
        <v>0</v>
      </c>
    </row>
    <row r="108" spans="1:14" s="33" customFormat="1" ht="12.75" x14ac:dyDescent="0.2">
      <c r="A108" s="40" t="s">
        <v>39</v>
      </c>
      <c r="B108" s="70" t="s">
        <v>476</v>
      </c>
      <c r="C108" s="16" t="s">
        <v>13</v>
      </c>
      <c r="D108" s="41">
        <v>1</v>
      </c>
      <c r="E108" s="42">
        <v>298.49508150000008</v>
      </c>
      <c r="F108" s="51">
        <f t="shared" si="3"/>
        <v>298.49508150000008</v>
      </c>
      <c r="G108" s="52"/>
      <c r="H108" s="63"/>
      <c r="I108" s="54"/>
      <c r="J108" s="47">
        <f t="shared" si="4"/>
        <v>0</v>
      </c>
      <c r="K108" s="55"/>
      <c r="L108" s="15"/>
      <c r="M108" s="56"/>
      <c r="N108" s="57">
        <f t="shared" si="5"/>
        <v>0</v>
      </c>
    </row>
    <row r="109" spans="1:14" s="33" customFormat="1" ht="12.75" x14ac:dyDescent="0.2">
      <c r="A109" s="40" t="s">
        <v>39</v>
      </c>
      <c r="B109" s="70" t="s">
        <v>475</v>
      </c>
      <c r="C109" s="16" t="s">
        <v>13</v>
      </c>
      <c r="D109" s="41">
        <v>1</v>
      </c>
      <c r="E109" s="42">
        <v>376.71</v>
      </c>
      <c r="F109" s="51">
        <f t="shared" si="3"/>
        <v>376.71</v>
      </c>
      <c r="G109" s="52"/>
      <c r="H109" s="63"/>
      <c r="I109" s="54"/>
      <c r="J109" s="47">
        <f t="shared" si="4"/>
        <v>0</v>
      </c>
      <c r="K109" s="55"/>
      <c r="L109" s="15"/>
      <c r="M109" s="56"/>
      <c r="N109" s="57">
        <f t="shared" si="5"/>
        <v>0</v>
      </c>
    </row>
    <row r="110" spans="1:14" s="33" customFormat="1" ht="12.75" x14ac:dyDescent="0.2">
      <c r="A110" s="40" t="s">
        <v>61</v>
      </c>
      <c r="B110" s="70" t="s">
        <v>474</v>
      </c>
      <c r="C110" s="16" t="s">
        <v>13</v>
      </c>
      <c r="D110" s="41">
        <v>1</v>
      </c>
      <c r="E110" s="42">
        <v>2453.1296790000006</v>
      </c>
      <c r="F110" s="51">
        <f t="shared" si="3"/>
        <v>2453.1296790000006</v>
      </c>
      <c r="G110" s="52"/>
      <c r="H110" s="63"/>
      <c r="I110" s="54"/>
      <c r="J110" s="47">
        <f t="shared" si="4"/>
        <v>0</v>
      </c>
      <c r="K110" s="55"/>
      <c r="L110" s="15"/>
      <c r="M110" s="56"/>
      <c r="N110" s="57">
        <f t="shared" si="5"/>
        <v>0</v>
      </c>
    </row>
    <row r="111" spans="1:14" s="33" customFormat="1" ht="12.75" x14ac:dyDescent="0.2">
      <c r="A111" s="40" t="s">
        <v>473</v>
      </c>
      <c r="B111" s="70" t="s">
        <v>472</v>
      </c>
      <c r="C111" s="16" t="s">
        <v>13</v>
      </c>
      <c r="D111" s="41">
        <v>1</v>
      </c>
      <c r="E111" s="42">
        <v>388.49</v>
      </c>
      <c r="F111" s="51">
        <f t="shared" si="3"/>
        <v>388.49</v>
      </c>
      <c r="G111" s="52"/>
      <c r="H111" s="63"/>
      <c r="I111" s="54"/>
      <c r="J111" s="47">
        <f t="shared" si="4"/>
        <v>0</v>
      </c>
      <c r="K111" s="55"/>
      <c r="L111" s="15"/>
      <c r="M111" s="56"/>
      <c r="N111" s="57">
        <f t="shared" si="5"/>
        <v>0</v>
      </c>
    </row>
    <row r="112" spans="1:14" s="33" customFormat="1" ht="12.75" x14ac:dyDescent="0.2">
      <c r="A112" s="40" t="s">
        <v>471</v>
      </c>
      <c r="B112" s="70" t="s">
        <v>470</v>
      </c>
      <c r="C112" s="16" t="s">
        <v>13</v>
      </c>
      <c r="D112" s="41">
        <v>1</v>
      </c>
      <c r="E112" s="42">
        <v>156.83750775000004</v>
      </c>
      <c r="F112" s="51">
        <f t="shared" si="3"/>
        <v>156.83750775000004</v>
      </c>
      <c r="G112" s="52"/>
      <c r="H112" s="63"/>
      <c r="I112" s="54"/>
      <c r="J112" s="47">
        <f t="shared" si="4"/>
        <v>0</v>
      </c>
      <c r="K112" s="55"/>
      <c r="L112" s="15"/>
      <c r="M112" s="56"/>
      <c r="N112" s="57">
        <f t="shared" si="5"/>
        <v>0</v>
      </c>
    </row>
    <row r="113" spans="1:14" s="33" customFormat="1" ht="12.75" x14ac:dyDescent="0.2">
      <c r="A113" s="40" t="s">
        <v>469</v>
      </c>
      <c r="B113" s="70" t="s">
        <v>468</v>
      </c>
      <c r="C113" s="16" t="s">
        <v>13</v>
      </c>
      <c r="D113" s="41">
        <v>5</v>
      </c>
      <c r="E113" s="42">
        <v>364.61939745000006</v>
      </c>
      <c r="F113" s="51">
        <f t="shared" si="3"/>
        <v>1823.0969872500004</v>
      </c>
      <c r="G113" s="52"/>
      <c r="H113" s="63"/>
      <c r="I113" s="54"/>
      <c r="J113" s="47">
        <f t="shared" si="4"/>
        <v>0</v>
      </c>
      <c r="K113" s="55"/>
      <c r="L113" s="15"/>
      <c r="M113" s="56"/>
      <c r="N113" s="57">
        <f t="shared" si="5"/>
        <v>0</v>
      </c>
    </row>
    <row r="114" spans="1:14" s="33" customFormat="1" ht="12.75" x14ac:dyDescent="0.2">
      <c r="A114" s="40" t="s">
        <v>467</v>
      </c>
      <c r="B114" s="70" t="s">
        <v>466</v>
      </c>
      <c r="C114" s="16" t="s">
        <v>13</v>
      </c>
      <c r="D114" s="41">
        <v>12</v>
      </c>
      <c r="E114" s="42">
        <v>9.9454740000000008</v>
      </c>
      <c r="F114" s="51">
        <f t="shared" si="3"/>
        <v>119.34568800000001</v>
      </c>
      <c r="G114" s="52"/>
      <c r="H114" s="63"/>
      <c r="I114" s="54"/>
      <c r="J114" s="47">
        <f t="shared" si="4"/>
        <v>0</v>
      </c>
      <c r="K114" s="55"/>
      <c r="L114" s="15"/>
      <c r="M114" s="56"/>
      <c r="N114" s="57">
        <f t="shared" si="5"/>
        <v>0</v>
      </c>
    </row>
    <row r="115" spans="1:14" s="33" customFormat="1" ht="12.75" x14ac:dyDescent="0.2">
      <c r="A115" s="40" t="s">
        <v>19</v>
      </c>
      <c r="B115" s="70" t="s">
        <v>465</v>
      </c>
      <c r="C115" s="16" t="s">
        <v>13</v>
      </c>
      <c r="D115" s="41">
        <v>5</v>
      </c>
      <c r="E115" s="42">
        <v>5.6865270000000017</v>
      </c>
      <c r="F115" s="51">
        <f t="shared" si="3"/>
        <v>28.432635000000008</v>
      </c>
      <c r="G115" s="52"/>
      <c r="H115" s="63"/>
      <c r="I115" s="54"/>
      <c r="J115" s="47">
        <f t="shared" si="4"/>
        <v>0</v>
      </c>
      <c r="K115" s="55"/>
      <c r="L115" s="15"/>
      <c r="M115" s="56"/>
      <c r="N115" s="57">
        <f t="shared" si="5"/>
        <v>0</v>
      </c>
    </row>
    <row r="116" spans="1:14" s="33" customFormat="1" ht="12.75" x14ac:dyDescent="0.2">
      <c r="A116" s="40" t="s">
        <v>464</v>
      </c>
      <c r="B116" s="70" t="s">
        <v>463</v>
      </c>
      <c r="C116" s="16" t="s">
        <v>13</v>
      </c>
      <c r="D116" s="41">
        <v>1</v>
      </c>
      <c r="E116" s="42">
        <v>1292.9100000000001</v>
      </c>
      <c r="F116" s="51">
        <f t="shared" si="3"/>
        <v>1292.9100000000001</v>
      </c>
      <c r="G116" s="52"/>
      <c r="H116" s="63"/>
      <c r="I116" s="54"/>
      <c r="J116" s="47">
        <f t="shared" si="4"/>
        <v>0</v>
      </c>
      <c r="K116" s="55"/>
      <c r="L116" s="15"/>
      <c r="M116" s="56"/>
      <c r="N116" s="57">
        <f t="shared" si="5"/>
        <v>0</v>
      </c>
    </row>
    <row r="117" spans="1:14" s="33" customFormat="1" ht="12.75" x14ac:dyDescent="0.2">
      <c r="A117" s="40" t="s">
        <v>462</v>
      </c>
      <c r="B117" s="70" t="s">
        <v>461</v>
      </c>
      <c r="C117" s="16" t="s">
        <v>13</v>
      </c>
      <c r="D117" s="41">
        <v>5</v>
      </c>
      <c r="E117" s="42">
        <v>161.62703865000006</v>
      </c>
      <c r="F117" s="51">
        <f t="shared" si="3"/>
        <v>808.13519325000027</v>
      </c>
      <c r="G117" s="52"/>
      <c r="H117" s="63"/>
      <c r="I117" s="54"/>
      <c r="J117" s="47">
        <f t="shared" si="4"/>
        <v>0</v>
      </c>
      <c r="K117" s="55"/>
      <c r="L117" s="15"/>
      <c r="M117" s="56"/>
      <c r="N117" s="57">
        <f t="shared" si="5"/>
        <v>0</v>
      </c>
    </row>
    <row r="118" spans="1:14" s="33" customFormat="1" ht="12.75" x14ac:dyDescent="0.2">
      <c r="A118" s="40" t="s">
        <v>460</v>
      </c>
      <c r="B118" s="70" t="s">
        <v>459</v>
      </c>
      <c r="C118" s="16" t="s">
        <v>13</v>
      </c>
      <c r="D118" s="41">
        <v>5</v>
      </c>
      <c r="E118" s="42">
        <v>162.16357080000003</v>
      </c>
      <c r="F118" s="51">
        <f t="shared" si="3"/>
        <v>810.81785400000012</v>
      </c>
      <c r="G118" s="52"/>
      <c r="H118" s="63"/>
      <c r="I118" s="54"/>
      <c r="J118" s="47">
        <f t="shared" si="4"/>
        <v>0</v>
      </c>
      <c r="K118" s="55"/>
      <c r="L118" s="15"/>
      <c r="M118" s="56"/>
      <c r="N118" s="57">
        <f t="shared" si="5"/>
        <v>0</v>
      </c>
    </row>
    <row r="119" spans="1:14" s="33" customFormat="1" ht="12.75" x14ac:dyDescent="0.2">
      <c r="A119" s="40" t="s">
        <v>456</v>
      </c>
      <c r="B119" s="70" t="s">
        <v>458</v>
      </c>
      <c r="C119" s="16" t="s">
        <v>13</v>
      </c>
      <c r="D119" s="41">
        <v>1</v>
      </c>
      <c r="E119" s="42">
        <v>786.21589200000005</v>
      </c>
      <c r="F119" s="51">
        <f t="shared" si="3"/>
        <v>786.21589200000005</v>
      </c>
      <c r="G119" s="52"/>
      <c r="H119" s="63"/>
      <c r="I119" s="54"/>
      <c r="J119" s="47">
        <f t="shared" si="4"/>
        <v>0</v>
      </c>
      <c r="K119" s="55"/>
      <c r="L119" s="15"/>
      <c r="M119" s="56"/>
      <c r="N119" s="57">
        <f t="shared" si="5"/>
        <v>0</v>
      </c>
    </row>
    <row r="120" spans="1:14" s="33" customFormat="1" ht="12.75" x14ac:dyDescent="0.2">
      <c r="A120" s="40" t="s">
        <v>456</v>
      </c>
      <c r="B120" s="70" t="s">
        <v>457</v>
      </c>
      <c r="C120" s="16" t="s">
        <v>13</v>
      </c>
      <c r="D120" s="41">
        <v>1</v>
      </c>
      <c r="E120" s="42">
        <v>1422.1896958500004</v>
      </c>
      <c r="F120" s="51">
        <f t="shared" si="3"/>
        <v>1422.1896958500004</v>
      </c>
      <c r="G120" s="52"/>
      <c r="H120" s="63"/>
      <c r="I120" s="54"/>
      <c r="J120" s="47">
        <f t="shared" si="4"/>
        <v>0</v>
      </c>
      <c r="K120" s="55"/>
      <c r="L120" s="15"/>
      <c r="M120" s="56"/>
      <c r="N120" s="57">
        <f t="shared" si="5"/>
        <v>0</v>
      </c>
    </row>
    <row r="121" spans="1:14" s="33" customFormat="1" ht="12.75" x14ac:dyDescent="0.2">
      <c r="A121" s="40" t="s">
        <v>456</v>
      </c>
      <c r="B121" s="70" t="s">
        <v>455</v>
      </c>
      <c r="C121" s="16" t="s">
        <v>13</v>
      </c>
      <c r="D121" s="41">
        <v>1</v>
      </c>
      <c r="E121" s="42">
        <v>1147.0533921000003</v>
      </c>
      <c r="F121" s="51">
        <f t="shared" si="3"/>
        <v>1147.0533921000003</v>
      </c>
      <c r="G121" s="52"/>
      <c r="H121" s="63"/>
      <c r="I121" s="54"/>
      <c r="J121" s="47">
        <f t="shared" si="4"/>
        <v>0</v>
      </c>
      <c r="K121" s="55"/>
      <c r="L121" s="15"/>
      <c r="M121" s="56"/>
      <c r="N121" s="57">
        <f t="shared" si="5"/>
        <v>0</v>
      </c>
    </row>
    <row r="122" spans="1:14" s="33" customFormat="1" ht="12.75" x14ac:dyDescent="0.2">
      <c r="A122" s="40" t="s">
        <v>53</v>
      </c>
      <c r="B122" s="70" t="s">
        <v>454</v>
      </c>
      <c r="C122" s="16" t="s">
        <v>13</v>
      </c>
      <c r="D122" s="41">
        <v>4</v>
      </c>
      <c r="E122" s="42">
        <v>630.27</v>
      </c>
      <c r="F122" s="51">
        <f t="shared" si="3"/>
        <v>2521.08</v>
      </c>
      <c r="G122" s="52"/>
      <c r="H122" s="63"/>
      <c r="I122" s="54"/>
      <c r="J122" s="47">
        <f t="shared" si="4"/>
        <v>0</v>
      </c>
      <c r="K122" s="55"/>
      <c r="L122" s="15"/>
      <c r="M122" s="56"/>
      <c r="N122" s="57">
        <f t="shared" si="5"/>
        <v>0</v>
      </c>
    </row>
    <row r="123" spans="1:14" s="33" customFormat="1" ht="12.75" x14ac:dyDescent="0.2">
      <c r="A123" s="40" t="s">
        <v>452</v>
      </c>
      <c r="B123" s="70" t="s">
        <v>453</v>
      </c>
      <c r="C123" s="16" t="s">
        <v>13</v>
      </c>
      <c r="D123" s="41">
        <v>2</v>
      </c>
      <c r="E123" s="42">
        <v>290.44709925000001</v>
      </c>
      <c r="F123" s="51">
        <f t="shared" si="3"/>
        <v>580.89419850000002</v>
      </c>
      <c r="G123" s="52"/>
      <c r="H123" s="63"/>
      <c r="I123" s="54"/>
      <c r="J123" s="47">
        <f t="shared" si="4"/>
        <v>0</v>
      </c>
      <c r="K123" s="55"/>
      <c r="L123" s="15"/>
      <c r="M123" s="56"/>
      <c r="N123" s="57">
        <f t="shared" si="5"/>
        <v>0</v>
      </c>
    </row>
    <row r="124" spans="1:14" s="33" customFormat="1" ht="12.75" x14ac:dyDescent="0.2">
      <c r="A124" s="40" t="s">
        <v>452</v>
      </c>
      <c r="B124" s="70" t="s">
        <v>451</v>
      </c>
      <c r="C124" s="16" t="s">
        <v>13</v>
      </c>
      <c r="D124" s="41">
        <v>2</v>
      </c>
      <c r="E124" s="42">
        <v>290.44709925000001</v>
      </c>
      <c r="F124" s="51">
        <f t="shared" si="3"/>
        <v>580.89419850000002</v>
      </c>
      <c r="G124" s="52"/>
      <c r="H124" s="63"/>
      <c r="I124" s="54"/>
      <c r="J124" s="47">
        <f t="shared" si="4"/>
        <v>0</v>
      </c>
      <c r="K124" s="55"/>
      <c r="L124" s="15"/>
      <c r="M124" s="56"/>
      <c r="N124" s="57">
        <f t="shared" si="5"/>
        <v>0</v>
      </c>
    </row>
    <row r="125" spans="1:14" s="33" customFormat="1" ht="12.75" x14ac:dyDescent="0.2">
      <c r="A125" s="40" t="s">
        <v>440</v>
      </c>
      <c r="B125" s="70" t="s">
        <v>450</v>
      </c>
      <c r="C125" s="16" t="s">
        <v>13</v>
      </c>
      <c r="D125" s="41">
        <v>1</v>
      </c>
      <c r="E125" s="42">
        <v>149.66629755000005</v>
      </c>
      <c r="F125" s="51">
        <f t="shared" si="3"/>
        <v>149.66629755000005</v>
      </c>
      <c r="G125" s="52"/>
      <c r="H125" s="63"/>
      <c r="I125" s="54"/>
      <c r="J125" s="47">
        <f t="shared" si="4"/>
        <v>0</v>
      </c>
      <c r="K125" s="55"/>
      <c r="L125" s="15"/>
      <c r="M125" s="56"/>
      <c r="N125" s="57">
        <f t="shared" si="5"/>
        <v>0</v>
      </c>
    </row>
    <row r="126" spans="1:14" s="33" customFormat="1" ht="12.75" x14ac:dyDescent="0.2">
      <c r="A126" s="40" t="s">
        <v>449</v>
      </c>
      <c r="B126" s="70" t="s">
        <v>448</v>
      </c>
      <c r="C126" s="16" t="s">
        <v>13</v>
      </c>
      <c r="D126" s="41">
        <v>1</v>
      </c>
      <c r="E126" s="42">
        <v>1016.2573228500004</v>
      </c>
      <c r="F126" s="51">
        <f t="shared" si="3"/>
        <v>1016.2573228500004</v>
      </c>
      <c r="G126" s="52"/>
      <c r="H126" s="63"/>
      <c r="I126" s="54"/>
      <c r="J126" s="47">
        <f t="shared" si="4"/>
        <v>0</v>
      </c>
      <c r="K126" s="55"/>
      <c r="L126" s="15"/>
      <c r="M126" s="56"/>
      <c r="N126" s="57">
        <f t="shared" si="5"/>
        <v>0</v>
      </c>
    </row>
    <row r="127" spans="1:14" s="33" customFormat="1" ht="12.75" x14ac:dyDescent="0.2">
      <c r="A127" s="40" t="s">
        <v>126</v>
      </c>
      <c r="B127" s="70" t="s">
        <v>447</v>
      </c>
      <c r="C127" s="16" t="s">
        <v>13</v>
      </c>
      <c r="D127" s="41">
        <v>1</v>
      </c>
      <c r="E127" s="42">
        <v>313.29551715000002</v>
      </c>
      <c r="F127" s="51">
        <f t="shared" si="3"/>
        <v>313.29551715000002</v>
      </c>
      <c r="G127" s="52"/>
      <c r="H127" s="63"/>
      <c r="I127" s="54"/>
      <c r="J127" s="47">
        <f t="shared" si="4"/>
        <v>0</v>
      </c>
      <c r="K127" s="55"/>
      <c r="L127" s="15"/>
      <c r="M127" s="56"/>
      <c r="N127" s="57">
        <f t="shared" si="5"/>
        <v>0</v>
      </c>
    </row>
    <row r="128" spans="1:14" s="33" customFormat="1" ht="12.75" x14ac:dyDescent="0.2">
      <c r="A128" s="40" t="s">
        <v>412</v>
      </c>
      <c r="B128" s="70" t="s">
        <v>446</v>
      </c>
      <c r="C128" s="16" t="s">
        <v>13</v>
      </c>
      <c r="D128" s="41">
        <v>1</v>
      </c>
      <c r="E128" s="42">
        <v>162.77861985000004</v>
      </c>
      <c r="F128" s="51">
        <f t="shared" si="3"/>
        <v>162.77861985000004</v>
      </c>
      <c r="G128" s="52"/>
      <c r="H128" s="63"/>
      <c r="I128" s="54"/>
      <c r="J128" s="47">
        <f t="shared" si="4"/>
        <v>0</v>
      </c>
      <c r="K128" s="55"/>
      <c r="L128" s="15"/>
      <c r="M128" s="56"/>
      <c r="N128" s="57">
        <f t="shared" si="5"/>
        <v>0</v>
      </c>
    </row>
    <row r="129" spans="1:14" s="33" customFormat="1" ht="12.75" x14ac:dyDescent="0.2">
      <c r="A129" s="40" t="s">
        <v>412</v>
      </c>
      <c r="B129" s="70" t="s">
        <v>445</v>
      </c>
      <c r="C129" s="16" t="s">
        <v>13</v>
      </c>
      <c r="D129" s="41">
        <v>1</v>
      </c>
      <c r="E129" s="42">
        <v>222.46455000000009</v>
      </c>
      <c r="F129" s="51">
        <f t="shared" si="3"/>
        <v>222.46455000000009</v>
      </c>
      <c r="G129" s="52"/>
      <c r="H129" s="63"/>
      <c r="I129" s="54"/>
      <c r="J129" s="47">
        <f t="shared" si="4"/>
        <v>0</v>
      </c>
      <c r="K129" s="55"/>
      <c r="L129" s="15"/>
      <c r="M129" s="56"/>
      <c r="N129" s="57">
        <f t="shared" si="5"/>
        <v>0</v>
      </c>
    </row>
    <row r="130" spans="1:14" s="33" customFormat="1" ht="12.75" x14ac:dyDescent="0.2">
      <c r="A130" s="40" t="s">
        <v>412</v>
      </c>
      <c r="B130" s="70" t="s">
        <v>444</v>
      </c>
      <c r="C130" s="16" t="s">
        <v>13</v>
      </c>
      <c r="D130" s="41">
        <v>1</v>
      </c>
      <c r="E130" s="42">
        <v>202.06324215000004</v>
      </c>
      <c r="F130" s="51">
        <f t="shared" si="3"/>
        <v>202.06324215000004</v>
      </c>
      <c r="G130" s="52"/>
      <c r="H130" s="63"/>
      <c r="I130" s="54"/>
      <c r="J130" s="47">
        <f t="shared" si="4"/>
        <v>0</v>
      </c>
      <c r="K130" s="55"/>
      <c r="L130" s="15"/>
      <c r="M130" s="56"/>
      <c r="N130" s="57">
        <f t="shared" si="5"/>
        <v>0</v>
      </c>
    </row>
    <row r="131" spans="1:14" s="33" customFormat="1" ht="12.75" x14ac:dyDescent="0.2">
      <c r="A131" s="40" t="s">
        <v>412</v>
      </c>
      <c r="B131" s="70" t="s">
        <v>443</v>
      </c>
      <c r="C131" s="16" t="s">
        <v>13</v>
      </c>
      <c r="D131" s="41">
        <v>1</v>
      </c>
      <c r="E131" s="42">
        <v>83.450378550000025</v>
      </c>
      <c r="F131" s="51">
        <f t="shared" si="3"/>
        <v>83.450378550000025</v>
      </c>
      <c r="G131" s="52"/>
      <c r="H131" s="63"/>
      <c r="I131" s="54"/>
      <c r="J131" s="47">
        <f t="shared" si="4"/>
        <v>0</v>
      </c>
      <c r="K131" s="55"/>
      <c r="L131" s="15"/>
      <c r="M131" s="56"/>
      <c r="N131" s="57">
        <f t="shared" si="5"/>
        <v>0</v>
      </c>
    </row>
    <row r="132" spans="1:14" s="33" customFormat="1" ht="12.75" x14ac:dyDescent="0.2">
      <c r="A132" s="40" t="s">
        <v>126</v>
      </c>
      <c r="B132" s="70" t="s">
        <v>442</v>
      </c>
      <c r="C132" s="16" t="s">
        <v>13</v>
      </c>
      <c r="D132" s="41">
        <v>1</v>
      </c>
      <c r="E132" s="42">
        <v>280.10000000000002</v>
      </c>
      <c r="F132" s="51">
        <f t="shared" ref="F132:F195" si="6">SUM(E132*D132)</f>
        <v>280.10000000000002</v>
      </c>
      <c r="G132" s="52"/>
      <c r="H132" s="63"/>
      <c r="I132" s="54"/>
      <c r="J132" s="47">
        <f t="shared" ref="J132:J195" si="7">I132*D132</f>
        <v>0</v>
      </c>
      <c r="K132" s="55"/>
      <c r="L132" s="15"/>
      <c r="M132" s="56"/>
      <c r="N132" s="57">
        <f t="shared" ref="N132:N195" si="8">M132*D132</f>
        <v>0</v>
      </c>
    </row>
    <row r="133" spans="1:14" s="33" customFormat="1" ht="12.75" x14ac:dyDescent="0.2">
      <c r="A133" s="40" t="s">
        <v>440</v>
      </c>
      <c r="B133" s="70" t="s">
        <v>441</v>
      </c>
      <c r="C133" s="16" t="s">
        <v>13</v>
      </c>
      <c r="D133" s="41">
        <v>1</v>
      </c>
      <c r="E133" s="42">
        <v>177.89312310000005</v>
      </c>
      <c r="F133" s="51">
        <f t="shared" si="6"/>
        <v>177.89312310000005</v>
      </c>
      <c r="G133" s="52"/>
      <c r="H133" s="63"/>
      <c r="I133" s="54"/>
      <c r="J133" s="47">
        <f t="shared" si="7"/>
        <v>0</v>
      </c>
      <c r="K133" s="55"/>
      <c r="L133" s="15"/>
      <c r="M133" s="56"/>
      <c r="N133" s="57">
        <f t="shared" si="8"/>
        <v>0</v>
      </c>
    </row>
    <row r="134" spans="1:14" s="33" customFormat="1" ht="12.75" x14ac:dyDescent="0.2">
      <c r="A134" s="40" t="s">
        <v>440</v>
      </c>
      <c r="B134" s="70" t="s">
        <v>439</v>
      </c>
      <c r="C134" s="16" t="s">
        <v>13</v>
      </c>
      <c r="D134" s="41">
        <v>1</v>
      </c>
      <c r="E134" s="42">
        <v>177.89312310000005</v>
      </c>
      <c r="F134" s="51">
        <f t="shared" si="6"/>
        <v>177.89312310000005</v>
      </c>
      <c r="G134" s="52"/>
      <c r="H134" s="63"/>
      <c r="I134" s="54"/>
      <c r="J134" s="47">
        <f t="shared" si="7"/>
        <v>0</v>
      </c>
      <c r="K134" s="55"/>
      <c r="L134" s="15"/>
      <c r="M134" s="56"/>
      <c r="N134" s="57">
        <f t="shared" si="8"/>
        <v>0</v>
      </c>
    </row>
    <row r="135" spans="1:14" s="33" customFormat="1" ht="12.75" x14ac:dyDescent="0.2">
      <c r="A135" s="40" t="s">
        <v>432</v>
      </c>
      <c r="B135" s="70" t="s">
        <v>438</v>
      </c>
      <c r="C135" s="16" t="s">
        <v>13</v>
      </c>
      <c r="D135" s="41">
        <v>1</v>
      </c>
      <c r="E135" s="42">
        <v>63.179932200000017</v>
      </c>
      <c r="F135" s="51">
        <f t="shared" si="6"/>
        <v>63.179932200000017</v>
      </c>
      <c r="G135" s="52"/>
      <c r="H135" s="63"/>
      <c r="I135" s="54"/>
      <c r="J135" s="47">
        <f t="shared" si="7"/>
        <v>0</v>
      </c>
      <c r="K135" s="55"/>
      <c r="L135" s="15"/>
      <c r="M135" s="56"/>
      <c r="N135" s="57">
        <f t="shared" si="8"/>
        <v>0</v>
      </c>
    </row>
    <row r="136" spans="1:14" s="33" customFormat="1" ht="12.75" x14ac:dyDescent="0.2">
      <c r="A136" s="40" t="s">
        <v>432</v>
      </c>
      <c r="B136" s="70" t="s">
        <v>437</v>
      </c>
      <c r="C136" s="16" t="s">
        <v>13</v>
      </c>
      <c r="D136" s="41">
        <v>1</v>
      </c>
      <c r="E136" s="42">
        <v>63.179932200000017</v>
      </c>
      <c r="F136" s="51">
        <f t="shared" si="6"/>
        <v>63.179932200000017</v>
      </c>
      <c r="G136" s="52"/>
      <c r="H136" s="63"/>
      <c r="I136" s="54"/>
      <c r="J136" s="47">
        <f t="shared" si="7"/>
        <v>0</v>
      </c>
      <c r="K136" s="55"/>
      <c r="L136" s="15"/>
      <c r="M136" s="56"/>
      <c r="N136" s="57">
        <f t="shared" si="8"/>
        <v>0</v>
      </c>
    </row>
    <row r="137" spans="1:14" s="33" customFormat="1" ht="12.75" x14ac:dyDescent="0.2">
      <c r="A137" s="40" t="s">
        <v>412</v>
      </c>
      <c r="B137" s="70" t="s">
        <v>436</v>
      </c>
      <c r="C137" s="16" t="s">
        <v>13</v>
      </c>
      <c r="D137" s="41">
        <v>1</v>
      </c>
      <c r="E137" s="42">
        <v>347.26716255000008</v>
      </c>
      <c r="F137" s="51">
        <f t="shared" si="6"/>
        <v>347.26716255000008</v>
      </c>
      <c r="G137" s="52"/>
      <c r="H137" s="63"/>
      <c r="I137" s="54"/>
      <c r="J137" s="47">
        <f t="shared" si="7"/>
        <v>0</v>
      </c>
      <c r="K137" s="55"/>
      <c r="L137" s="15"/>
      <c r="M137" s="56"/>
      <c r="N137" s="57">
        <f t="shared" si="8"/>
        <v>0</v>
      </c>
    </row>
    <row r="138" spans="1:14" s="33" customFormat="1" ht="12.75" x14ac:dyDescent="0.2">
      <c r="A138" s="40" t="s">
        <v>412</v>
      </c>
      <c r="B138" s="70" t="s">
        <v>435</v>
      </c>
      <c r="C138" s="16" t="s">
        <v>13</v>
      </c>
      <c r="D138" s="41">
        <v>1</v>
      </c>
      <c r="E138" s="42">
        <v>222.46455000000009</v>
      </c>
      <c r="F138" s="51">
        <f t="shared" si="6"/>
        <v>222.46455000000009</v>
      </c>
      <c r="G138" s="52"/>
      <c r="H138" s="63"/>
      <c r="I138" s="54"/>
      <c r="J138" s="47">
        <f t="shared" si="7"/>
        <v>0</v>
      </c>
      <c r="K138" s="55"/>
      <c r="L138" s="15"/>
      <c r="M138" s="56"/>
      <c r="N138" s="57">
        <f t="shared" si="8"/>
        <v>0</v>
      </c>
    </row>
    <row r="139" spans="1:14" s="33" customFormat="1" ht="12.75" x14ac:dyDescent="0.2">
      <c r="A139" s="40" t="s">
        <v>412</v>
      </c>
      <c r="B139" s="70" t="s">
        <v>434</v>
      </c>
      <c r="C139" s="16" t="s">
        <v>13</v>
      </c>
      <c r="D139" s="41">
        <v>1</v>
      </c>
      <c r="E139" s="42">
        <v>280.95964050000003</v>
      </c>
      <c r="F139" s="51">
        <f t="shared" si="6"/>
        <v>280.95964050000003</v>
      </c>
      <c r="G139" s="52"/>
      <c r="H139" s="63"/>
      <c r="I139" s="54"/>
      <c r="J139" s="47">
        <f t="shared" si="7"/>
        <v>0</v>
      </c>
      <c r="K139" s="55"/>
      <c r="L139" s="15"/>
      <c r="M139" s="56"/>
      <c r="N139" s="57">
        <f t="shared" si="8"/>
        <v>0</v>
      </c>
    </row>
    <row r="140" spans="1:14" s="33" customFormat="1" ht="12.75" x14ac:dyDescent="0.2">
      <c r="A140" s="40" t="s">
        <v>432</v>
      </c>
      <c r="B140" s="70" t="s">
        <v>433</v>
      </c>
      <c r="C140" s="16" t="s">
        <v>13</v>
      </c>
      <c r="D140" s="41">
        <v>1</v>
      </c>
      <c r="E140" s="42">
        <v>87.899669550000041</v>
      </c>
      <c r="F140" s="51">
        <f t="shared" si="6"/>
        <v>87.899669550000041</v>
      </c>
      <c r="G140" s="52"/>
      <c r="H140" s="63"/>
      <c r="I140" s="54"/>
      <c r="J140" s="47">
        <f t="shared" si="7"/>
        <v>0</v>
      </c>
      <c r="K140" s="55"/>
      <c r="L140" s="15"/>
      <c r="M140" s="56"/>
      <c r="N140" s="57">
        <f t="shared" si="8"/>
        <v>0</v>
      </c>
    </row>
    <row r="141" spans="1:14" s="33" customFormat="1" ht="12.75" x14ac:dyDescent="0.2">
      <c r="A141" s="40" t="s">
        <v>432</v>
      </c>
      <c r="B141" s="70" t="s">
        <v>431</v>
      </c>
      <c r="C141" s="16" t="s">
        <v>13</v>
      </c>
      <c r="D141" s="41">
        <v>1</v>
      </c>
      <c r="E141" s="42">
        <v>63.808067400000013</v>
      </c>
      <c r="F141" s="51">
        <f t="shared" si="6"/>
        <v>63.808067400000013</v>
      </c>
      <c r="G141" s="52"/>
      <c r="H141" s="63"/>
      <c r="I141" s="54"/>
      <c r="J141" s="47">
        <f t="shared" si="7"/>
        <v>0</v>
      </c>
      <c r="K141" s="55"/>
      <c r="L141" s="15"/>
      <c r="M141" s="56"/>
      <c r="N141" s="57">
        <f t="shared" si="8"/>
        <v>0</v>
      </c>
    </row>
    <row r="142" spans="1:14" s="33" customFormat="1" ht="12.75" x14ac:dyDescent="0.2">
      <c r="A142" s="40" t="s">
        <v>31</v>
      </c>
      <c r="B142" s="70" t="s">
        <v>430</v>
      </c>
      <c r="C142" s="16" t="s">
        <v>13</v>
      </c>
      <c r="D142" s="41">
        <v>1</v>
      </c>
      <c r="E142" s="42">
        <v>509.28678570000022</v>
      </c>
      <c r="F142" s="51">
        <f t="shared" si="6"/>
        <v>509.28678570000022</v>
      </c>
      <c r="G142" s="52"/>
      <c r="H142" s="63"/>
      <c r="I142" s="54"/>
      <c r="J142" s="47">
        <f t="shared" si="7"/>
        <v>0</v>
      </c>
      <c r="K142" s="55"/>
      <c r="L142" s="15"/>
      <c r="M142" s="56"/>
      <c r="N142" s="57">
        <f t="shared" si="8"/>
        <v>0</v>
      </c>
    </row>
    <row r="143" spans="1:14" s="33" customFormat="1" ht="12.75" x14ac:dyDescent="0.2">
      <c r="A143" s="40" t="s">
        <v>44</v>
      </c>
      <c r="B143" s="70" t="s">
        <v>429</v>
      </c>
      <c r="C143" s="16" t="s">
        <v>13</v>
      </c>
      <c r="D143" s="41">
        <v>1</v>
      </c>
      <c r="E143" s="42">
        <v>419.80369200000007</v>
      </c>
      <c r="F143" s="51">
        <f t="shared" si="6"/>
        <v>419.80369200000007</v>
      </c>
      <c r="G143" s="52"/>
      <c r="H143" s="63"/>
      <c r="I143" s="54"/>
      <c r="J143" s="47">
        <f t="shared" si="7"/>
        <v>0</v>
      </c>
      <c r="K143" s="55"/>
      <c r="L143" s="15"/>
      <c r="M143" s="56"/>
      <c r="N143" s="57">
        <f t="shared" si="8"/>
        <v>0</v>
      </c>
    </row>
    <row r="144" spans="1:14" s="33" customFormat="1" ht="12.75" x14ac:dyDescent="0.2">
      <c r="A144" s="40" t="s">
        <v>39</v>
      </c>
      <c r="B144" s="70" t="s">
        <v>428</v>
      </c>
      <c r="C144" s="16" t="s">
        <v>13</v>
      </c>
      <c r="D144" s="41">
        <v>1</v>
      </c>
      <c r="E144" s="42">
        <v>294.92256255000007</v>
      </c>
      <c r="F144" s="51">
        <f t="shared" si="6"/>
        <v>294.92256255000007</v>
      </c>
      <c r="G144" s="52"/>
      <c r="H144" s="63"/>
      <c r="I144" s="54"/>
      <c r="J144" s="47">
        <f t="shared" si="7"/>
        <v>0</v>
      </c>
      <c r="K144" s="55"/>
      <c r="L144" s="15"/>
      <c r="M144" s="56"/>
      <c r="N144" s="57">
        <f t="shared" si="8"/>
        <v>0</v>
      </c>
    </row>
    <row r="145" spans="1:14" s="33" customFormat="1" ht="12.75" x14ac:dyDescent="0.2">
      <c r="A145" s="40" t="s">
        <v>39</v>
      </c>
      <c r="B145" s="70" t="s">
        <v>427</v>
      </c>
      <c r="C145" s="16" t="s">
        <v>13</v>
      </c>
      <c r="D145" s="41">
        <v>1</v>
      </c>
      <c r="E145" s="42">
        <v>294.92256255000007</v>
      </c>
      <c r="F145" s="51">
        <f t="shared" si="6"/>
        <v>294.92256255000007</v>
      </c>
      <c r="G145" s="52"/>
      <c r="H145" s="63"/>
      <c r="I145" s="54"/>
      <c r="J145" s="47">
        <f t="shared" si="7"/>
        <v>0</v>
      </c>
      <c r="K145" s="55"/>
      <c r="L145" s="15"/>
      <c r="M145" s="56"/>
      <c r="N145" s="57">
        <f t="shared" si="8"/>
        <v>0</v>
      </c>
    </row>
    <row r="146" spans="1:14" s="33" customFormat="1" ht="12.75" x14ac:dyDescent="0.2">
      <c r="A146" s="40" t="s">
        <v>39</v>
      </c>
      <c r="B146" s="70" t="s">
        <v>426</v>
      </c>
      <c r="C146" s="16" t="s">
        <v>13</v>
      </c>
      <c r="D146" s="41">
        <v>1</v>
      </c>
      <c r="E146" s="42">
        <v>294.92256255000007</v>
      </c>
      <c r="F146" s="51">
        <f t="shared" si="6"/>
        <v>294.92256255000007</v>
      </c>
      <c r="G146" s="52"/>
      <c r="H146" s="63"/>
      <c r="I146" s="54"/>
      <c r="J146" s="47">
        <f t="shared" si="7"/>
        <v>0</v>
      </c>
      <c r="K146" s="55"/>
      <c r="L146" s="15"/>
      <c r="M146" s="56"/>
      <c r="N146" s="57">
        <f t="shared" si="8"/>
        <v>0</v>
      </c>
    </row>
    <row r="147" spans="1:14" s="33" customFormat="1" ht="12.75" x14ac:dyDescent="0.2">
      <c r="A147" s="40" t="s">
        <v>39</v>
      </c>
      <c r="B147" s="70" t="s">
        <v>425</v>
      </c>
      <c r="C147" s="16" t="s">
        <v>13</v>
      </c>
      <c r="D147" s="41">
        <v>1</v>
      </c>
      <c r="E147" s="42">
        <v>508.95</v>
      </c>
      <c r="F147" s="51">
        <f t="shared" si="6"/>
        <v>508.95</v>
      </c>
      <c r="G147" s="52"/>
      <c r="H147" s="63"/>
      <c r="I147" s="54"/>
      <c r="J147" s="47">
        <f t="shared" si="7"/>
        <v>0</v>
      </c>
      <c r="K147" s="55"/>
      <c r="L147" s="15"/>
      <c r="M147" s="56"/>
      <c r="N147" s="57">
        <f t="shared" si="8"/>
        <v>0</v>
      </c>
    </row>
    <row r="148" spans="1:14" s="33" customFormat="1" ht="12.75" x14ac:dyDescent="0.2">
      <c r="A148" s="40" t="s">
        <v>39</v>
      </c>
      <c r="B148" s="70" t="s">
        <v>424</v>
      </c>
      <c r="C148" s="16" t="s">
        <v>13</v>
      </c>
      <c r="D148" s="41">
        <v>1</v>
      </c>
      <c r="E148" s="42">
        <v>294.92256255000007</v>
      </c>
      <c r="F148" s="51">
        <f t="shared" si="6"/>
        <v>294.92256255000007</v>
      </c>
      <c r="G148" s="52"/>
      <c r="H148" s="63"/>
      <c r="I148" s="54"/>
      <c r="J148" s="47">
        <f t="shared" si="7"/>
        <v>0</v>
      </c>
      <c r="K148" s="55"/>
      <c r="L148" s="15"/>
      <c r="M148" s="56"/>
      <c r="N148" s="57">
        <f t="shared" si="8"/>
        <v>0</v>
      </c>
    </row>
    <row r="149" spans="1:14" s="33" customFormat="1" ht="12.75" x14ac:dyDescent="0.2">
      <c r="A149" s="40" t="s">
        <v>39</v>
      </c>
      <c r="B149" s="70" t="s">
        <v>423</v>
      </c>
      <c r="C149" s="16" t="s">
        <v>13</v>
      </c>
      <c r="D149" s="41">
        <v>1</v>
      </c>
      <c r="E149" s="42">
        <v>294.92</v>
      </c>
      <c r="F149" s="51">
        <f t="shared" si="6"/>
        <v>294.92</v>
      </c>
      <c r="G149" s="52"/>
      <c r="H149" s="63"/>
      <c r="I149" s="54"/>
      <c r="J149" s="47">
        <f t="shared" si="7"/>
        <v>0</v>
      </c>
      <c r="K149" s="55"/>
      <c r="L149" s="15"/>
      <c r="M149" s="56"/>
      <c r="N149" s="57">
        <f t="shared" si="8"/>
        <v>0</v>
      </c>
    </row>
    <row r="150" spans="1:14" s="33" customFormat="1" ht="12.75" x14ac:dyDescent="0.2">
      <c r="A150" s="40" t="s">
        <v>39</v>
      </c>
      <c r="B150" s="70" t="s">
        <v>422</v>
      </c>
      <c r="C150" s="16" t="s">
        <v>13</v>
      </c>
      <c r="D150" s="41">
        <v>1</v>
      </c>
      <c r="E150" s="42">
        <v>397.4525478000001</v>
      </c>
      <c r="F150" s="51">
        <f t="shared" si="6"/>
        <v>397.4525478000001</v>
      </c>
      <c r="G150" s="52"/>
      <c r="H150" s="63"/>
      <c r="I150" s="54"/>
      <c r="J150" s="47">
        <f t="shared" si="7"/>
        <v>0</v>
      </c>
      <c r="K150" s="55"/>
      <c r="L150" s="15"/>
      <c r="M150" s="56"/>
      <c r="N150" s="57">
        <f t="shared" si="8"/>
        <v>0</v>
      </c>
    </row>
    <row r="151" spans="1:14" s="33" customFormat="1" ht="12.75" x14ac:dyDescent="0.2">
      <c r="A151" s="40" t="s">
        <v>39</v>
      </c>
      <c r="B151" s="70" t="s">
        <v>421</v>
      </c>
      <c r="C151" s="16" t="s">
        <v>13</v>
      </c>
      <c r="D151" s="41">
        <v>1</v>
      </c>
      <c r="E151" s="42">
        <v>397.4525478000001</v>
      </c>
      <c r="F151" s="51">
        <f t="shared" si="6"/>
        <v>397.4525478000001</v>
      </c>
      <c r="G151" s="52"/>
      <c r="H151" s="63"/>
      <c r="I151" s="54"/>
      <c r="J151" s="47">
        <f t="shared" si="7"/>
        <v>0</v>
      </c>
      <c r="K151" s="55"/>
      <c r="L151" s="15"/>
      <c r="M151" s="56"/>
      <c r="N151" s="57">
        <f t="shared" si="8"/>
        <v>0</v>
      </c>
    </row>
    <row r="152" spans="1:14" s="33" customFormat="1" ht="12.75" x14ac:dyDescent="0.2">
      <c r="A152" s="40" t="s">
        <v>126</v>
      </c>
      <c r="B152" s="70" t="s">
        <v>420</v>
      </c>
      <c r="C152" s="16" t="s">
        <v>13</v>
      </c>
      <c r="D152" s="41">
        <v>1</v>
      </c>
      <c r="E152" s="42">
        <v>239.61</v>
      </c>
      <c r="F152" s="51">
        <f t="shared" si="6"/>
        <v>239.61</v>
      </c>
      <c r="G152" s="52"/>
      <c r="H152" s="63"/>
      <c r="I152" s="54"/>
      <c r="J152" s="47">
        <f t="shared" si="7"/>
        <v>0</v>
      </c>
      <c r="K152" s="55"/>
      <c r="L152" s="15"/>
      <c r="M152" s="56"/>
      <c r="N152" s="57">
        <f t="shared" si="8"/>
        <v>0</v>
      </c>
    </row>
    <row r="153" spans="1:14" s="33" customFormat="1" ht="12.75" x14ac:dyDescent="0.2">
      <c r="A153" s="40" t="s">
        <v>126</v>
      </c>
      <c r="B153" s="70" t="s">
        <v>419</v>
      </c>
      <c r="C153" s="16" t="s">
        <v>13</v>
      </c>
      <c r="D153" s="41">
        <v>1</v>
      </c>
      <c r="E153" s="42">
        <v>448.95</v>
      </c>
      <c r="F153" s="51">
        <f t="shared" si="6"/>
        <v>448.95</v>
      </c>
      <c r="G153" s="52"/>
      <c r="H153" s="63"/>
      <c r="I153" s="54"/>
      <c r="J153" s="47">
        <f t="shared" si="7"/>
        <v>0</v>
      </c>
      <c r="K153" s="55"/>
      <c r="L153" s="15"/>
      <c r="M153" s="56"/>
      <c r="N153" s="57">
        <f t="shared" si="8"/>
        <v>0</v>
      </c>
    </row>
    <row r="154" spans="1:14" s="33" customFormat="1" ht="12.75" x14ac:dyDescent="0.2">
      <c r="A154" s="40" t="s">
        <v>39</v>
      </c>
      <c r="B154" s="70" t="s">
        <v>418</v>
      </c>
      <c r="C154" s="16" t="s">
        <v>13</v>
      </c>
      <c r="D154" s="41">
        <v>1</v>
      </c>
      <c r="E154" s="42">
        <v>294.92256255000007</v>
      </c>
      <c r="F154" s="51">
        <f t="shared" si="6"/>
        <v>294.92256255000007</v>
      </c>
      <c r="G154" s="52"/>
      <c r="H154" s="63"/>
      <c r="I154" s="54"/>
      <c r="J154" s="47">
        <f t="shared" si="7"/>
        <v>0</v>
      </c>
      <c r="K154" s="55"/>
      <c r="L154" s="15"/>
      <c r="M154" s="56"/>
      <c r="N154" s="57">
        <f t="shared" si="8"/>
        <v>0</v>
      </c>
    </row>
    <row r="155" spans="1:14" s="33" customFormat="1" ht="12.75" x14ac:dyDescent="0.2">
      <c r="A155" s="40" t="s">
        <v>39</v>
      </c>
      <c r="B155" s="70" t="s">
        <v>417</v>
      </c>
      <c r="C155" s="16" t="s">
        <v>13</v>
      </c>
      <c r="D155" s="41">
        <v>1</v>
      </c>
      <c r="E155" s="42">
        <v>294.92256255000007</v>
      </c>
      <c r="F155" s="51">
        <f t="shared" si="6"/>
        <v>294.92256255000007</v>
      </c>
      <c r="G155" s="52"/>
      <c r="H155" s="63"/>
      <c r="I155" s="54"/>
      <c r="J155" s="47">
        <f t="shared" si="7"/>
        <v>0</v>
      </c>
      <c r="K155" s="55"/>
      <c r="L155" s="15"/>
      <c r="M155" s="56"/>
      <c r="N155" s="57">
        <f t="shared" si="8"/>
        <v>0</v>
      </c>
    </row>
    <row r="156" spans="1:14" s="33" customFormat="1" ht="12.75" x14ac:dyDescent="0.2">
      <c r="A156" s="40" t="s">
        <v>39</v>
      </c>
      <c r="B156" s="70" t="s">
        <v>416</v>
      </c>
      <c r="C156" s="16" t="s">
        <v>13</v>
      </c>
      <c r="D156" s="41">
        <v>1</v>
      </c>
      <c r="E156" s="42">
        <v>316.39999999999998</v>
      </c>
      <c r="F156" s="51">
        <f t="shared" si="6"/>
        <v>316.39999999999998</v>
      </c>
      <c r="G156" s="52"/>
      <c r="H156" s="63"/>
      <c r="I156" s="54"/>
      <c r="J156" s="47">
        <f t="shared" si="7"/>
        <v>0</v>
      </c>
      <c r="K156" s="55"/>
      <c r="L156" s="15"/>
      <c r="M156" s="56"/>
      <c r="N156" s="57">
        <f t="shared" si="8"/>
        <v>0</v>
      </c>
    </row>
    <row r="157" spans="1:14" s="33" customFormat="1" ht="12.75" x14ac:dyDescent="0.2">
      <c r="A157" s="40" t="s">
        <v>39</v>
      </c>
      <c r="B157" s="70" t="s">
        <v>415</v>
      </c>
      <c r="C157" s="16" t="s">
        <v>13</v>
      </c>
      <c r="D157" s="41">
        <v>1</v>
      </c>
      <c r="E157" s="42">
        <v>294.92</v>
      </c>
      <c r="F157" s="51">
        <f t="shared" si="6"/>
        <v>294.92</v>
      </c>
      <c r="G157" s="52"/>
      <c r="H157" s="63"/>
      <c r="I157" s="54"/>
      <c r="J157" s="47">
        <f t="shared" si="7"/>
        <v>0</v>
      </c>
      <c r="K157" s="55"/>
      <c r="L157" s="15"/>
      <c r="M157" s="56"/>
      <c r="N157" s="57">
        <f t="shared" si="8"/>
        <v>0</v>
      </c>
    </row>
    <row r="158" spans="1:14" s="33" customFormat="1" ht="12.75" x14ac:dyDescent="0.2">
      <c r="A158" s="40" t="s">
        <v>39</v>
      </c>
      <c r="B158" s="70" t="s">
        <v>414</v>
      </c>
      <c r="C158" s="16" t="s">
        <v>13</v>
      </c>
      <c r="D158" s="41">
        <v>1</v>
      </c>
      <c r="E158" s="42">
        <v>437.95</v>
      </c>
      <c r="F158" s="51">
        <f t="shared" si="6"/>
        <v>437.95</v>
      </c>
      <c r="G158" s="52"/>
      <c r="H158" s="63"/>
      <c r="I158" s="54"/>
      <c r="J158" s="47">
        <f t="shared" si="7"/>
        <v>0</v>
      </c>
      <c r="K158" s="55"/>
      <c r="L158" s="15"/>
      <c r="M158" s="56"/>
      <c r="N158" s="57">
        <f t="shared" si="8"/>
        <v>0</v>
      </c>
    </row>
    <row r="159" spans="1:14" s="33" customFormat="1" ht="12.75" x14ac:dyDescent="0.2">
      <c r="A159" s="40" t="s">
        <v>126</v>
      </c>
      <c r="B159" s="70" t="s">
        <v>413</v>
      </c>
      <c r="C159" s="16" t="s">
        <v>13</v>
      </c>
      <c r="D159" s="41">
        <v>1</v>
      </c>
      <c r="E159" s="42">
        <v>596.9</v>
      </c>
      <c r="F159" s="51">
        <f t="shared" si="6"/>
        <v>596.9</v>
      </c>
      <c r="G159" s="52"/>
      <c r="H159" s="63"/>
      <c r="I159" s="54"/>
      <c r="J159" s="47">
        <f t="shared" si="7"/>
        <v>0</v>
      </c>
      <c r="K159" s="55"/>
      <c r="L159" s="15"/>
      <c r="M159" s="56"/>
      <c r="N159" s="57">
        <f t="shared" si="8"/>
        <v>0</v>
      </c>
    </row>
    <row r="160" spans="1:14" s="33" customFormat="1" ht="12.75" x14ac:dyDescent="0.2">
      <c r="A160" s="40" t="s">
        <v>412</v>
      </c>
      <c r="B160" s="70" t="s">
        <v>411</v>
      </c>
      <c r="C160" s="16" t="s">
        <v>13</v>
      </c>
      <c r="D160" s="41">
        <v>1</v>
      </c>
      <c r="E160" s="42">
        <v>36.619999999999997</v>
      </c>
      <c r="F160" s="51">
        <f t="shared" si="6"/>
        <v>36.619999999999997</v>
      </c>
      <c r="G160" s="52"/>
      <c r="H160" s="63"/>
      <c r="I160" s="54"/>
      <c r="J160" s="47">
        <f t="shared" si="7"/>
        <v>0</v>
      </c>
      <c r="K160" s="55"/>
      <c r="L160" s="15"/>
      <c r="M160" s="56"/>
      <c r="N160" s="57">
        <f t="shared" si="8"/>
        <v>0</v>
      </c>
    </row>
    <row r="161" spans="1:14" s="33" customFormat="1" ht="12.75" x14ac:dyDescent="0.2">
      <c r="A161" s="40" t="s">
        <v>39</v>
      </c>
      <c r="B161" s="70" t="s">
        <v>410</v>
      </c>
      <c r="C161" s="16" t="s">
        <v>13</v>
      </c>
      <c r="D161" s="41">
        <v>1</v>
      </c>
      <c r="E161" s="42">
        <v>317.55</v>
      </c>
      <c r="F161" s="51">
        <f t="shared" si="6"/>
        <v>317.55</v>
      </c>
      <c r="G161" s="52"/>
      <c r="H161" s="63"/>
      <c r="I161" s="54"/>
      <c r="J161" s="47">
        <f t="shared" si="7"/>
        <v>0</v>
      </c>
      <c r="K161" s="55"/>
      <c r="L161" s="15"/>
      <c r="M161" s="56"/>
      <c r="N161" s="57">
        <f t="shared" si="8"/>
        <v>0</v>
      </c>
    </row>
    <row r="162" spans="1:14" s="33" customFormat="1" ht="12.75" x14ac:dyDescent="0.2">
      <c r="A162" s="40" t="s">
        <v>409</v>
      </c>
      <c r="B162" s="70" t="s">
        <v>408</v>
      </c>
      <c r="C162" s="16" t="s">
        <v>13</v>
      </c>
      <c r="D162" s="41">
        <v>1</v>
      </c>
      <c r="E162" s="42">
        <v>130.57598400000003</v>
      </c>
      <c r="F162" s="51">
        <f t="shared" si="6"/>
        <v>130.57598400000003</v>
      </c>
      <c r="G162" s="52"/>
      <c r="H162" s="63"/>
      <c r="I162" s="54"/>
      <c r="J162" s="47">
        <f t="shared" si="7"/>
        <v>0</v>
      </c>
      <c r="K162" s="55"/>
      <c r="L162" s="15"/>
      <c r="M162" s="56"/>
      <c r="N162" s="57">
        <f t="shared" si="8"/>
        <v>0</v>
      </c>
    </row>
    <row r="163" spans="1:14" s="33" customFormat="1" ht="12.75" x14ac:dyDescent="0.2">
      <c r="A163" s="40" t="s">
        <v>138</v>
      </c>
      <c r="B163" s="70" t="s">
        <v>407</v>
      </c>
      <c r="C163" s="16" t="s">
        <v>13</v>
      </c>
      <c r="D163" s="41">
        <v>4</v>
      </c>
      <c r="E163" s="42">
        <v>4.1483095500000005</v>
      </c>
      <c r="F163" s="51">
        <f t="shared" si="6"/>
        <v>16.593238200000002</v>
      </c>
      <c r="G163" s="52"/>
      <c r="H163" s="63"/>
      <c r="I163" s="54"/>
      <c r="J163" s="47">
        <f t="shared" si="7"/>
        <v>0</v>
      </c>
      <c r="K163" s="55"/>
      <c r="L163" s="15"/>
      <c r="M163" s="56"/>
      <c r="N163" s="57">
        <f t="shared" si="8"/>
        <v>0</v>
      </c>
    </row>
    <row r="164" spans="1:14" s="33" customFormat="1" ht="12.75" x14ac:dyDescent="0.2">
      <c r="A164" s="40" t="s">
        <v>29</v>
      </c>
      <c r="B164" s="70" t="s">
        <v>406</v>
      </c>
      <c r="C164" s="16" t="s">
        <v>13</v>
      </c>
      <c r="D164" s="41">
        <v>1</v>
      </c>
      <c r="E164" s="42">
        <v>107.24099925000003</v>
      </c>
      <c r="F164" s="51">
        <f t="shared" si="6"/>
        <v>107.24099925000003</v>
      </c>
      <c r="G164" s="52"/>
      <c r="H164" s="63"/>
      <c r="I164" s="54"/>
      <c r="J164" s="47">
        <f t="shared" si="7"/>
        <v>0</v>
      </c>
      <c r="K164" s="55"/>
      <c r="L164" s="15"/>
      <c r="M164" s="56"/>
      <c r="N164" s="57">
        <f t="shared" si="8"/>
        <v>0</v>
      </c>
    </row>
    <row r="165" spans="1:14" s="33" customFormat="1" ht="12.75" x14ac:dyDescent="0.2">
      <c r="A165" s="40" t="s">
        <v>405</v>
      </c>
      <c r="B165" s="70" t="s">
        <v>404</v>
      </c>
      <c r="C165" s="16" t="s">
        <v>13</v>
      </c>
      <c r="D165" s="41">
        <v>1</v>
      </c>
      <c r="E165" s="42">
        <v>505.57031910000006</v>
      </c>
      <c r="F165" s="51">
        <f t="shared" si="6"/>
        <v>505.57031910000006</v>
      </c>
      <c r="G165" s="52"/>
      <c r="H165" s="63"/>
      <c r="I165" s="54"/>
      <c r="J165" s="47">
        <f t="shared" si="7"/>
        <v>0</v>
      </c>
      <c r="K165" s="55"/>
      <c r="L165" s="15"/>
      <c r="M165" s="56"/>
      <c r="N165" s="57">
        <f t="shared" si="8"/>
        <v>0</v>
      </c>
    </row>
    <row r="166" spans="1:14" s="33" customFormat="1" ht="12.75" x14ac:dyDescent="0.2">
      <c r="A166" s="40" t="s">
        <v>400</v>
      </c>
      <c r="B166" s="70" t="s">
        <v>403</v>
      </c>
      <c r="C166" s="16" t="s">
        <v>13</v>
      </c>
      <c r="D166" s="41">
        <v>1</v>
      </c>
      <c r="E166" s="42">
        <v>515.79060225000012</v>
      </c>
      <c r="F166" s="51">
        <f t="shared" si="6"/>
        <v>515.79060225000012</v>
      </c>
      <c r="G166" s="52"/>
      <c r="H166" s="63"/>
      <c r="I166" s="54"/>
      <c r="J166" s="47">
        <f t="shared" si="7"/>
        <v>0</v>
      </c>
      <c r="K166" s="55"/>
      <c r="L166" s="15"/>
      <c r="M166" s="56"/>
      <c r="N166" s="57">
        <f t="shared" si="8"/>
        <v>0</v>
      </c>
    </row>
    <row r="167" spans="1:14" s="33" customFormat="1" ht="12.75" x14ac:dyDescent="0.2">
      <c r="A167" s="40" t="s">
        <v>402</v>
      </c>
      <c r="B167" s="70" t="s">
        <v>401</v>
      </c>
      <c r="C167" s="16" t="s">
        <v>13</v>
      </c>
      <c r="D167" s="41">
        <v>1</v>
      </c>
      <c r="E167" s="42">
        <v>1215.4154397000002</v>
      </c>
      <c r="F167" s="51">
        <f t="shared" si="6"/>
        <v>1215.4154397000002</v>
      </c>
      <c r="G167" s="52"/>
      <c r="H167" s="63"/>
      <c r="I167" s="54"/>
      <c r="J167" s="47">
        <f t="shared" si="7"/>
        <v>0</v>
      </c>
      <c r="K167" s="55"/>
      <c r="L167" s="15"/>
      <c r="M167" s="56"/>
      <c r="N167" s="57">
        <f t="shared" si="8"/>
        <v>0</v>
      </c>
    </row>
    <row r="168" spans="1:14" s="33" customFormat="1" ht="12.75" x14ac:dyDescent="0.2">
      <c r="A168" s="40" t="s">
        <v>400</v>
      </c>
      <c r="B168" s="70" t="s">
        <v>399</v>
      </c>
      <c r="C168" s="16" t="s">
        <v>13</v>
      </c>
      <c r="D168" s="41">
        <v>1</v>
      </c>
      <c r="E168" s="42">
        <v>515.79060225000012</v>
      </c>
      <c r="F168" s="51">
        <f t="shared" si="6"/>
        <v>515.79060225000012</v>
      </c>
      <c r="G168" s="52"/>
      <c r="H168" s="63"/>
      <c r="I168" s="54"/>
      <c r="J168" s="47">
        <f t="shared" si="7"/>
        <v>0</v>
      </c>
      <c r="K168" s="55"/>
      <c r="L168" s="15"/>
      <c r="M168" s="56"/>
      <c r="N168" s="57">
        <f t="shared" si="8"/>
        <v>0</v>
      </c>
    </row>
    <row r="169" spans="1:14" s="33" customFormat="1" ht="12.75" x14ac:dyDescent="0.2">
      <c r="A169" s="40" t="s">
        <v>398</v>
      </c>
      <c r="B169" s="70" t="s">
        <v>397</v>
      </c>
      <c r="C169" s="16" t="s">
        <v>13</v>
      </c>
      <c r="D169" s="41">
        <v>1</v>
      </c>
      <c r="E169" s="42">
        <v>145.23009270000003</v>
      </c>
      <c r="F169" s="51">
        <f t="shared" si="6"/>
        <v>145.23009270000003</v>
      </c>
      <c r="G169" s="52"/>
      <c r="H169" s="63"/>
      <c r="I169" s="54"/>
      <c r="J169" s="47">
        <f t="shared" si="7"/>
        <v>0</v>
      </c>
      <c r="K169" s="55"/>
      <c r="L169" s="15"/>
      <c r="M169" s="56"/>
      <c r="N169" s="57">
        <f t="shared" si="8"/>
        <v>0</v>
      </c>
    </row>
    <row r="170" spans="1:14" s="33" customFormat="1" ht="12.75" x14ac:dyDescent="0.2">
      <c r="A170" s="40" t="s">
        <v>396</v>
      </c>
      <c r="B170" s="70" t="s">
        <v>395</v>
      </c>
      <c r="C170" s="16" t="s">
        <v>13</v>
      </c>
      <c r="D170" s="41">
        <v>1</v>
      </c>
      <c r="E170" s="42">
        <v>524.21</v>
      </c>
      <c r="F170" s="51">
        <f t="shared" si="6"/>
        <v>524.21</v>
      </c>
      <c r="G170" s="52"/>
      <c r="H170" s="63"/>
      <c r="I170" s="54"/>
      <c r="J170" s="47">
        <f t="shared" si="7"/>
        <v>0</v>
      </c>
      <c r="K170" s="55"/>
      <c r="L170" s="15"/>
      <c r="M170" s="56"/>
      <c r="N170" s="57">
        <f t="shared" si="8"/>
        <v>0</v>
      </c>
    </row>
    <row r="171" spans="1:14" s="33" customFormat="1" ht="12.75" x14ac:dyDescent="0.2">
      <c r="A171" s="40" t="s">
        <v>394</v>
      </c>
      <c r="B171" s="70" t="s">
        <v>393</v>
      </c>
      <c r="C171" s="16" t="s">
        <v>13</v>
      </c>
      <c r="D171" s="41">
        <v>5</v>
      </c>
      <c r="E171" s="42">
        <v>19.014175950000006</v>
      </c>
      <c r="F171" s="51">
        <f t="shared" si="6"/>
        <v>95.070879750000032</v>
      </c>
      <c r="G171" s="52"/>
      <c r="H171" s="63"/>
      <c r="I171" s="54"/>
      <c r="J171" s="47">
        <f t="shared" si="7"/>
        <v>0</v>
      </c>
      <c r="K171" s="55"/>
      <c r="L171" s="15"/>
      <c r="M171" s="56"/>
      <c r="N171" s="57">
        <f t="shared" si="8"/>
        <v>0</v>
      </c>
    </row>
    <row r="172" spans="1:14" s="33" customFormat="1" ht="12.75" x14ac:dyDescent="0.2">
      <c r="A172" s="40" t="s">
        <v>99</v>
      </c>
      <c r="B172" s="70" t="s">
        <v>392</v>
      </c>
      <c r="C172" s="16" t="s">
        <v>13</v>
      </c>
      <c r="D172" s="41">
        <v>5</v>
      </c>
      <c r="E172" s="42">
        <v>5.7460095000000013</v>
      </c>
      <c r="F172" s="51">
        <f t="shared" si="6"/>
        <v>28.730047500000005</v>
      </c>
      <c r="G172" s="52"/>
      <c r="H172" s="63"/>
      <c r="I172" s="54"/>
      <c r="J172" s="47">
        <f t="shared" si="7"/>
        <v>0</v>
      </c>
      <c r="K172" s="55"/>
      <c r="L172" s="15"/>
      <c r="M172" s="56"/>
      <c r="N172" s="57">
        <f t="shared" si="8"/>
        <v>0</v>
      </c>
    </row>
    <row r="173" spans="1:14" s="33" customFormat="1" ht="12.75" x14ac:dyDescent="0.2">
      <c r="A173" s="40" t="s">
        <v>391</v>
      </c>
      <c r="B173" s="70" t="s">
        <v>390</v>
      </c>
      <c r="C173" s="16" t="s">
        <v>13</v>
      </c>
      <c r="D173" s="41">
        <v>10</v>
      </c>
      <c r="E173" s="42">
        <v>5.496183000000002</v>
      </c>
      <c r="F173" s="51">
        <f t="shared" si="6"/>
        <v>54.96183000000002</v>
      </c>
      <c r="G173" s="52"/>
      <c r="H173" s="63"/>
      <c r="I173" s="54"/>
      <c r="J173" s="47">
        <f t="shared" si="7"/>
        <v>0</v>
      </c>
      <c r="K173" s="55"/>
      <c r="L173" s="15"/>
      <c r="M173" s="56"/>
      <c r="N173" s="57">
        <f t="shared" si="8"/>
        <v>0</v>
      </c>
    </row>
    <row r="174" spans="1:14" s="33" customFormat="1" ht="12.75" x14ac:dyDescent="0.2">
      <c r="A174" s="40" t="s">
        <v>389</v>
      </c>
      <c r="B174" s="70" t="s">
        <v>388</v>
      </c>
      <c r="C174" s="16" t="s">
        <v>13</v>
      </c>
      <c r="D174" s="41">
        <v>1</v>
      </c>
      <c r="E174" s="42">
        <v>774.32058165000012</v>
      </c>
      <c r="F174" s="51">
        <f t="shared" si="6"/>
        <v>774.32058165000012</v>
      </c>
      <c r="G174" s="52"/>
      <c r="H174" s="63"/>
      <c r="I174" s="54"/>
      <c r="J174" s="47">
        <f t="shared" si="7"/>
        <v>0</v>
      </c>
      <c r="K174" s="55"/>
      <c r="L174" s="15"/>
      <c r="M174" s="56"/>
      <c r="N174" s="57">
        <f t="shared" si="8"/>
        <v>0</v>
      </c>
    </row>
    <row r="175" spans="1:14" s="33" customFormat="1" ht="12.75" x14ac:dyDescent="0.2">
      <c r="A175" s="40" t="s">
        <v>188</v>
      </c>
      <c r="B175" s="70" t="s">
        <v>387</v>
      </c>
      <c r="C175" s="16" t="s">
        <v>13</v>
      </c>
      <c r="D175" s="41">
        <v>1</v>
      </c>
      <c r="E175" s="42">
        <v>25.958163000000003</v>
      </c>
      <c r="F175" s="51">
        <f t="shared" si="6"/>
        <v>25.958163000000003</v>
      </c>
      <c r="G175" s="52"/>
      <c r="H175" s="63"/>
      <c r="I175" s="54"/>
      <c r="J175" s="47">
        <f t="shared" si="7"/>
        <v>0</v>
      </c>
      <c r="K175" s="55"/>
      <c r="L175" s="15"/>
      <c r="M175" s="56"/>
      <c r="N175" s="57">
        <f t="shared" si="8"/>
        <v>0</v>
      </c>
    </row>
    <row r="176" spans="1:14" s="33" customFormat="1" ht="12.75" x14ac:dyDescent="0.2">
      <c r="A176" s="40" t="s">
        <v>333</v>
      </c>
      <c r="B176" s="70" t="s">
        <v>386</v>
      </c>
      <c r="C176" s="16" t="s">
        <v>13</v>
      </c>
      <c r="D176" s="41">
        <v>2</v>
      </c>
      <c r="E176" s="42">
        <v>267.56418150000002</v>
      </c>
      <c r="F176" s="51">
        <f t="shared" si="6"/>
        <v>535.12836300000004</v>
      </c>
      <c r="G176" s="52"/>
      <c r="H176" s="63"/>
      <c r="I176" s="54"/>
      <c r="J176" s="47">
        <f t="shared" si="7"/>
        <v>0</v>
      </c>
      <c r="K176" s="55"/>
      <c r="L176" s="15"/>
      <c r="M176" s="56"/>
      <c r="N176" s="57">
        <f t="shared" si="8"/>
        <v>0</v>
      </c>
    </row>
    <row r="177" spans="1:14" s="33" customFormat="1" ht="12.75" x14ac:dyDescent="0.2">
      <c r="A177" s="40" t="s">
        <v>99</v>
      </c>
      <c r="B177" s="70" t="s">
        <v>385</v>
      </c>
      <c r="C177" s="16" t="s">
        <v>13</v>
      </c>
      <c r="D177" s="41">
        <v>6</v>
      </c>
      <c r="E177" s="42">
        <v>5.5675619999999997</v>
      </c>
      <c r="F177" s="51">
        <f t="shared" si="6"/>
        <v>33.405372</v>
      </c>
      <c r="G177" s="52"/>
      <c r="H177" s="63"/>
      <c r="I177" s="54"/>
      <c r="J177" s="47">
        <f t="shared" si="7"/>
        <v>0</v>
      </c>
      <c r="K177" s="55"/>
      <c r="L177" s="15"/>
      <c r="M177" s="56"/>
      <c r="N177" s="57">
        <f t="shared" si="8"/>
        <v>0</v>
      </c>
    </row>
    <row r="178" spans="1:14" s="33" customFormat="1" ht="12.75" x14ac:dyDescent="0.2">
      <c r="A178" s="40" t="s">
        <v>384</v>
      </c>
      <c r="B178" s="70" t="s">
        <v>383</v>
      </c>
      <c r="C178" s="16" t="s">
        <v>13</v>
      </c>
      <c r="D178" s="41">
        <v>2</v>
      </c>
      <c r="E178" s="42">
        <v>259.23663150000004</v>
      </c>
      <c r="F178" s="51">
        <f t="shared" si="6"/>
        <v>518.47326300000009</v>
      </c>
      <c r="G178" s="52"/>
      <c r="H178" s="63"/>
      <c r="I178" s="54"/>
      <c r="J178" s="47">
        <f t="shared" si="7"/>
        <v>0</v>
      </c>
      <c r="K178" s="55"/>
      <c r="L178" s="15"/>
      <c r="M178" s="56"/>
      <c r="N178" s="57">
        <f t="shared" si="8"/>
        <v>0</v>
      </c>
    </row>
    <row r="179" spans="1:14" s="33" customFormat="1" ht="12.75" x14ac:dyDescent="0.2">
      <c r="A179" s="40" t="s">
        <v>382</v>
      </c>
      <c r="B179" s="70" t="s">
        <v>381</v>
      </c>
      <c r="C179" s="16" t="s">
        <v>13</v>
      </c>
      <c r="D179" s="41">
        <v>4</v>
      </c>
      <c r="E179" s="42">
        <v>9.5885790000000028</v>
      </c>
      <c r="F179" s="51">
        <f t="shared" si="6"/>
        <v>38.354316000000011</v>
      </c>
      <c r="G179" s="52"/>
      <c r="H179" s="63"/>
      <c r="I179" s="54"/>
      <c r="J179" s="47">
        <f t="shared" si="7"/>
        <v>0</v>
      </c>
      <c r="K179" s="55"/>
      <c r="L179" s="15"/>
      <c r="M179" s="56"/>
      <c r="N179" s="57">
        <f t="shared" si="8"/>
        <v>0</v>
      </c>
    </row>
    <row r="180" spans="1:14" s="33" customFormat="1" ht="12.75" x14ac:dyDescent="0.2">
      <c r="A180" s="40" t="s">
        <v>380</v>
      </c>
      <c r="B180" s="70" t="s">
        <v>379</v>
      </c>
      <c r="C180" s="16" t="s">
        <v>13</v>
      </c>
      <c r="D180" s="41">
        <v>2</v>
      </c>
      <c r="E180" s="42">
        <v>266.63625450000001</v>
      </c>
      <c r="F180" s="51">
        <f t="shared" si="6"/>
        <v>533.27250900000001</v>
      </c>
      <c r="G180" s="52"/>
      <c r="H180" s="63"/>
      <c r="I180" s="54"/>
      <c r="J180" s="47">
        <f t="shared" si="7"/>
        <v>0</v>
      </c>
      <c r="K180" s="55"/>
      <c r="L180" s="15"/>
      <c r="M180" s="56"/>
      <c r="N180" s="57">
        <f t="shared" si="8"/>
        <v>0</v>
      </c>
    </row>
    <row r="181" spans="1:14" s="33" customFormat="1" ht="12.75" x14ac:dyDescent="0.2">
      <c r="A181" s="40" t="s">
        <v>378</v>
      </c>
      <c r="B181" s="70" t="s">
        <v>377</v>
      </c>
      <c r="C181" s="16" t="s">
        <v>13</v>
      </c>
      <c r="D181" s="41">
        <v>2</v>
      </c>
      <c r="E181" s="42">
        <v>23.531277000000006</v>
      </c>
      <c r="F181" s="51">
        <f t="shared" si="6"/>
        <v>47.062554000000013</v>
      </c>
      <c r="G181" s="52"/>
      <c r="H181" s="63"/>
      <c r="I181" s="54"/>
      <c r="J181" s="47">
        <f t="shared" si="7"/>
        <v>0</v>
      </c>
      <c r="K181" s="55"/>
      <c r="L181" s="15"/>
      <c r="M181" s="56"/>
      <c r="N181" s="57">
        <f t="shared" si="8"/>
        <v>0</v>
      </c>
    </row>
    <row r="182" spans="1:14" s="33" customFormat="1" ht="12.75" x14ac:dyDescent="0.2">
      <c r="A182" s="40" t="s">
        <v>376</v>
      </c>
      <c r="B182" s="70" t="s">
        <v>375</v>
      </c>
      <c r="C182" s="16" t="s">
        <v>13</v>
      </c>
      <c r="D182" s="41">
        <v>1</v>
      </c>
      <c r="E182" s="42">
        <v>291.91631699999999</v>
      </c>
      <c r="F182" s="51">
        <f t="shared" si="6"/>
        <v>291.91631699999999</v>
      </c>
      <c r="G182" s="52"/>
      <c r="H182" s="63"/>
      <c r="I182" s="54"/>
      <c r="J182" s="47">
        <f t="shared" si="7"/>
        <v>0</v>
      </c>
      <c r="K182" s="55"/>
      <c r="L182" s="15"/>
      <c r="M182" s="56"/>
      <c r="N182" s="57">
        <f t="shared" si="8"/>
        <v>0</v>
      </c>
    </row>
    <row r="183" spans="1:14" s="33" customFormat="1" ht="12.75" x14ac:dyDescent="0.2">
      <c r="A183" s="40" t="s">
        <v>188</v>
      </c>
      <c r="B183" s="70" t="s">
        <v>374</v>
      </c>
      <c r="C183" s="16" t="s">
        <v>13</v>
      </c>
      <c r="D183" s="41">
        <v>2</v>
      </c>
      <c r="E183" s="42">
        <v>32.870029500000001</v>
      </c>
      <c r="F183" s="51">
        <f t="shared" si="6"/>
        <v>65.740059000000002</v>
      </c>
      <c r="G183" s="52"/>
      <c r="H183" s="63"/>
      <c r="I183" s="54"/>
      <c r="J183" s="47">
        <f t="shared" si="7"/>
        <v>0</v>
      </c>
      <c r="K183" s="55"/>
      <c r="L183" s="15"/>
      <c r="M183" s="56"/>
      <c r="N183" s="57">
        <f t="shared" si="8"/>
        <v>0</v>
      </c>
    </row>
    <row r="184" spans="1:14" s="33" customFormat="1" ht="12.75" x14ac:dyDescent="0.2">
      <c r="A184" s="40" t="s">
        <v>373</v>
      </c>
      <c r="B184" s="70" t="s">
        <v>372</v>
      </c>
      <c r="C184" s="16" t="s">
        <v>13</v>
      </c>
      <c r="D184" s="41">
        <v>5</v>
      </c>
      <c r="E184" s="42">
        <v>86.106867000000008</v>
      </c>
      <c r="F184" s="51">
        <f t="shared" si="6"/>
        <v>430.53433500000006</v>
      </c>
      <c r="G184" s="52"/>
      <c r="H184" s="63"/>
      <c r="I184" s="54"/>
      <c r="J184" s="47">
        <f t="shared" si="7"/>
        <v>0</v>
      </c>
      <c r="K184" s="55"/>
      <c r="L184" s="15"/>
      <c r="M184" s="56"/>
      <c r="N184" s="57">
        <f t="shared" si="8"/>
        <v>0</v>
      </c>
    </row>
    <row r="185" spans="1:14" s="33" customFormat="1" ht="12.75" x14ac:dyDescent="0.2">
      <c r="A185" s="40" t="s">
        <v>365</v>
      </c>
      <c r="B185" s="70" t="s">
        <v>371</v>
      </c>
      <c r="C185" s="16" t="s">
        <v>13</v>
      </c>
      <c r="D185" s="41">
        <v>2</v>
      </c>
      <c r="E185" s="42">
        <v>24.744720000000001</v>
      </c>
      <c r="F185" s="51">
        <f t="shared" si="6"/>
        <v>49.489440000000002</v>
      </c>
      <c r="G185" s="52"/>
      <c r="H185" s="63"/>
      <c r="I185" s="54"/>
      <c r="J185" s="47">
        <f t="shared" si="7"/>
        <v>0</v>
      </c>
      <c r="K185" s="55"/>
      <c r="L185" s="15"/>
      <c r="M185" s="56"/>
      <c r="N185" s="57">
        <f t="shared" si="8"/>
        <v>0</v>
      </c>
    </row>
    <row r="186" spans="1:14" s="33" customFormat="1" ht="12.75" x14ac:dyDescent="0.2">
      <c r="A186" s="40" t="s">
        <v>370</v>
      </c>
      <c r="B186" s="70" t="s">
        <v>369</v>
      </c>
      <c r="C186" s="16" t="s">
        <v>13</v>
      </c>
      <c r="D186" s="41">
        <v>20</v>
      </c>
      <c r="E186" s="42">
        <v>20.152671000000005</v>
      </c>
      <c r="F186" s="51">
        <f t="shared" si="6"/>
        <v>403.05342000000007</v>
      </c>
      <c r="G186" s="52"/>
      <c r="H186" s="63"/>
      <c r="I186" s="54"/>
      <c r="J186" s="47">
        <f t="shared" si="7"/>
        <v>0</v>
      </c>
      <c r="K186" s="55"/>
      <c r="L186" s="15"/>
      <c r="M186" s="56"/>
      <c r="N186" s="57">
        <f t="shared" si="8"/>
        <v>0</v>
      </c>
    </row>
    <row r="187" spans="1:14" s="33" customFormat="1" ht="12.75" x14ac:dyDescent="0.2">
      <c r="A187" s="40" t="s">
        <v>368</v>
      </c>
      <c r="B187" s="70" t="s">
        <v>367</v>
      </c>
      <c r="C187" s="16" t="s">
        <v>13</v>
      </c>
      <c r="D187" s="41">
        <v>20</v>
      </c>
      <c r="E187" s="42">
        <v>30.36</v>
      </c>
      <c r="F187" s="51">
        <f t="shared" si="6"/>
        <v>607.20000000000005</v>
      </c>
      <c r="G187" s="52"/>
      <c r="H187" s="63"/>
      <c r="I187" s="54"/>
      <c r="J187" s="47">
        <f t="shared" si="7"/>
        <v>0</v>
      </c>
      <c r="K187" s="55"/>
      <c r="L187" s="15"/>
      <c r="M187" s="56"/>
      <c r="N187" s="57">
        <f t="shared" si="8"/>
        <v>0</v>
      </c>
    </row>
    <row r="188" spans="1:14" s="33" customFormat="1" ht="12.75" x14ac:dyDescent="0.2">
      <c r="A188" s="40" t="s">
        <v>188</v>
      </c>
      <c r="B188" s="70" t="s">
        <v>366</v>
      </c>
      <c r="C188" s="16" t="s">
        <v>13</v>
      </c>
      <c r="D188" s="41">
        <v>10</v>
      </c>
      <c r="E188" s="42">
        <v>1.0825815000000001</v>
      </c>
      <c r="F188" s="51">
        <f t="shared" si="6"/>
        <v>10.825815</v>
      </c>
      <c r="G188" s="52"/>
      <c r="H188" s="63"/>
      <c r="I188" s="54"/>
      <c r="J188" s="47">
        <f t="shared" si="7"/>
        <v>0</v>
      </c>
      <c r="K188" s="55"/>
      <c r="L188" s="15"/>
      <c r="M188" s="56"/>
      <c r="N188" s="57">
        <f t="shared" si="8"/>
        <v>0</v>
      </c>
    </row>
    <row r="189" spans="1:14" s="33" customFormat="1" ht="12.75" x14ac:dyDescent="0.2">
      <c r="A189" s="40" t="s">
        <v>365</v>
      </c>
      <c r="B189" s="70" t="s">
        <v>364</v>
      </c>
      <c r="C189" s="16" t="s">
        <v>13</v>
      </c>
      <c r="D189" s="41">
        <v>2</v>
      </c>
      <c r="E189" s="42">
        <v>17.226132000000007</v>
      </c>
      <c r="F189" s="51">
        <f t="shared" si="6"/>
        <v>34.452264000000014</v>
      </c>
      <c r="G189" s="52"/>
      <c r="H189" s="63"/>
      <c r="I189" s="54"/>
      <c r="J189" s="47">
        <f t="shared" si="7"/>
        <v>0</v>
      </c>
      <c r="K189" s="55"/>
      <c r="L189" s="15"/>
      <c r="M189" s="56"/>
      <c r="N189" s="57">
        <f t="shared" si="8"/>
        <v>0</v>
      </c>
    </row>
    <row r="190" spans="1:14" s="33" customFormat="1" ht="12.75" x14ac:dyDescent="0.2">
      <c r="A190" s="40" t="s">
        <v>19</v>
      </c>
      <c r="B190" s="70" t="s">
        <v>363</v>
      </c>
      <c r="C190" s="16" t="s">
        <v>13</v>
      </c>
      <c r="D190" s="41">
        <v>20</v>
      </c>
      <c r="E190" s="42">
        <v>32.06</v>
      </c>
      <c r="F190" s="51">
        <f t="shared" si="6"/>
        <v>641.20000000000005</v>
      </c>
      <c r="G190" s="52"/>
      <c r="H190" s="63"/>
      <c r="I190" s="54"/>
      <c r="J190" s="47">
        <f t="shared" si="7"/>
        <v>0</v>
      </c>
      <c r="K190" s="55"/>
      <c r="L190" s="15"/>
      <c r="M190" s="56"/>
      <c r="N190" s="57">
        <f t="shared" si="8"/>
        <v>0</v>
      </c>
    </row>
    <row r="191" spans="1:14" s="33" customFormat="1" ht="12.75" x14ac:dyDescent="0.2">
      <c r="A191" s="40" t="s">
        <v>362</v>
      </c>
      <c r="B191" s="70" t="s">
        <v>361</v>
      </c>
      <c r="C191" s="16" t="s">
        <v>13</v>
      </c>
      <c r="D191" s="41">
        <v>3</v>
      </c>
      <c r="E191" s="42">
        <v>60.09</v>
      </c>
      <c r="F191" s="51">
        <f t="shared" si="6"/>
        <v>180.27</v>
      </c>
      <c r="G191" s="52"/>
      <c r="H191" s="63"/>
      <c r="I191" s="54"/>
      <c r="J191" s="47">
        <f t="shared" si="7"/>
        <v>0</v>
      </c>
      <c r="K191" s="55"/>
      <c r="L191" s="15"/>
      <c r="M191" s="56"/>
      <c r="N191" s="57">
        <f t="shared" si="8"/>
        <v>0</v>
      </c>
    </row>
    <row r="192" spans="1:14" s="33" customFormat="1" ht="12.75" x14ac:dyDescent="0.2">
      <c r="A192" s="40" t="s">
        <v>360</v>
      </c>
      <c r="B192" s="70" t="s">
        <v>359</v>
      </c>
      <c r="C192" s="16" t="s">
        <v>13</v>
      </c>
      <c r="D192" s="41">
        <v>1</v>
      </c>
      <c r="E192" s="42">
        <v>1137.9597075000001</v>
      </c>
      <c r="F192" s="51">
        <f t="shared" si="6"/>
        <v>1137.9597075000001</v>
      </c>
      <c r="G192" s="52"/>
      <c r="H192" s="63"/>
      <c r="I192" s="54"/>
      <c r="J192" s="47">
        <f t="shared" si="7"/>
        <v>0</v>
      </c>
      <c r="K192" s="55"/>
      <c r="L192" s="15"/>
      <c r="M192" s="56"/>
      <c r="N192" s="57">
        <f t="shared" si="8"/>
        <v>0</v>
      </c>
    </row>
    <row r="193" spans="1:14" s="33" customFormat="1" ht="12.75" x14ac:dyDescent="0.2">
      <c r="A193" s="40" t="s">
        <v>357</v>
      </c>
      <c r="B193" s="70" t="s">
        <v>358</v>
      </c>
      <c r="C193" s="16" t="s">
        <v>13</v>
      </c>
      <c r="D193" s="41">
        <v>1</v>
      </c>
      <c r="E193" s="42">
        <v>163.37463450000004</v>
      </c>
      <c r="F193" s="51">
        <f t="shared" si="6"/>
        <v>163.37463450000004</v>
      </c>
      <c r="G193" s="52"/>
      <c r="H193" s="63"/>
      <c r="I193" s="54"/>
      <c r="J193" s="47">
        <f t="shared" si="7"/>
        <v>0</v>
      </c>
      <c r="K193" s="55"/>
      <c r="L193" s="15"/>
      <c r="M193" s="56"/>
      <c r="N193" s="57">
        <f t="shared" si="8"/>
        <v>0</v>
      </c>
    </row>
    <row r="194" spans="1:14" s="33" customFormat="1" ht="12.75" x14ac:dyDescent="0.2">
      <c r="A194" s="40" t="s">
        <v>357</v>
      </c>
      <c r="B194" s="70" t="s">
        <v>356</v>
      </c>
      <c r="C194" s="16" t="s">
        <v>13</v>
      </c>
      <c r="D194" s="41">
        <v>1</v>
      </c>
      <c r="E194" s="42">
        <v>141.0330075</v>
      </c>
      <c r="F194" s="51">
        <f t="shared" si="6"/>
        <v>141.0330075</v>
      </c>
      <c r="G194" s="52"/>
      <c r="H194" s="63"/>
      <c r="I194" s="54"/>
      <c r="J194" s="47">
        <f t="shared" si="7"/>
        <v>0</v>
      </c>
      <c r="K194" s="55"/>
      <c r="L194" s="15"/>
      <c r="M194" s="56"/>
      <c r="N194" s="57">
        <f t="shared" si="8"/>
        <v>0</v>
      </c>
    </row>
    <row r="195" spans="1:14" s="33" customFormat="1" ht="12.75" x14ac:dyDescent="0.2">
      <c r="A195" s="40" t="s">
        <v>19</v>
      </c>
      <c r="B195" s="70" t="s">
        <v>355</v>
      </c>
      <c r="C195" s="16" t="s">
        <v>13</v>
      </c>
      <c r="D195" s="41">
        <v>5</v>
      </c>
      <c r="E195" s="42">
        <v>88.985820000000004</v>
      </c>
      <c r="F195" s="51">
        <f t="shared" si="6"/>
        <v>444.92910000000001</v>
      </c>
      <c r="G195" s="52"/>
      <c r="H195" s="63"/>
      <c r="I195" s="54"/>
      <c r="J195" s="47">
        <f t="shared" si="7"/>
        <v>0</v>
      </c>
      <c r="K195" s="55"/>
      <c r="L195" s="15"/>
      <c r="M195" s="56"/>
      <c r="N195" s="57">
        <f t="shared" si="8"/>
        <v>0</v>
      </c>
    </row>
    <row r="196" spans="1:14" s="33" customFormat="1" ht="12.75" x14ac:dyDescent="0.2">
      <c r="A196" s="40" t="s">
        <v>19</v>
      </c>
      <c r="B196" s="70" t="s">
        <v>354</v>
      </c>
      <c r="C196" s="16" t="s">
        <v>13</v>
      </c>
      <c r="D196" s="41">
        <v>5</v>
      </c>
      <c r="E196" s="42">
        <v>60.196290000000012</v>
      </c>
      <c r="F196" s="51">
        <f t="shared" ref="F196:F259" si="9">SUM(E196*D196)</f>
        <v>300.98145000000005</v>
      </c>
      <c r="G196" s="52"/>
      <c r="H196" s="63"/>
      <c r="I196" s="54"/>
      <c r="J196" s="47">
        <f t="shared" ref="J196:J259" si="10">I196*D196</f>
        <v>0</v>
      </c>
      <c r="K196" s="55"/>
      <c r="L196" s="15"/>
      <c r="M196" s="56"/>
      <c r="N196" s="57">
        <f t="shared" ref="N196:N259" si="11">M196*D196</f>
        <v>0</v>
      </c>
    </row>
    <row r="197" spans="1:14" s="33" customFormat="1" ht="12.75" x14ac:dyDescent="0.2">
      <c r="A197" s="40" t="s">
        <v>19</v>
      </c>
      <c r="B197" s="70" t="s">
        <v>353</v>
      </c>
      <c r="C197" s="16" t="s">
        <v>13</v>
      </c>
      <c r="D197" s="41">
        <v>5</v>
      </c>
      <c r="E197" s="42">
        <v>75.899670000000015</v>
      </c>
      <c r="F197" s="51">
        <f t="shared" si="9"/>
        <v>379.49835000000007</v>
      </c>
      <c r="G197" s="52"/>
      <c r="H197" s="63"/>
      <c r="I197" s="54"/>
      <c r="J197" s="47">
        <f t="shared" si="10"/>
        <v>0</v>
      </c>
      <c r="K197" s="55"/>
      <c r="L197" s="15"/>
      <c r="M197" s="56"/>
      <c r="N197" s="57">
        <f t="shared" si="11"/>
        <v>0</v>
      </c>
    </row>
    <row r="198" spans="1:14" s="33" customFormat="1" ht="12.75" x14ac:dyDescent="0.2">
      <c r="A198" s="40" t="s">
        <v>19</v>
      </c>
      <c r="B198" s="70" t="s">
        <v>352</v>
      </c>
      <c r="C198" s="16" t="s">
        <v>13</v>
      </c>
      <c r="D198" s="41">
        <v>5</v>
      </c>
      <c r="E198" s="42">
        <v>85.500145500000031</v>
      </c>
      <c r="F198" s="51">
        <f t="shared" si="9"/>
        <v>427.50072750000015</v>
      </c>
      <c r="G198" s="52"/>
      <c r="H198" s="63"/>
      <c r="I198" s="54"/>
      <c r="J198" s="47">
        <f t="shared" si="10"/>
        <v>0</v>
      </c>
      <c r="K198" s="55"/>
      <c r="L198" s="15"/>
      <c r="M198" s="56"/>
      <c r="N198" s="57">
        <f t="shared" si="11"/>
        <v>0</v>
      </c>
    </row>
    <row r="199" spans="1:14" s="33" customFormat="1" ht="12.75" x14ac:dyDescent="0.2">
      <c r="A199" s="40" t="s">
        <v>351</v>
      </c>
      <c r="B199" s="70" t="s">
        <v>350</v>
      </c>
      <c r="C199" s="16" t="s">
        <v>13</v>
      </c>
      <c r="D199" s="41">
        <v>1</v>
      </c>
      <c r="E199" s="42">
        <v>1256.5678125000002</v>
      </c>
      <c r="F199" s="51">
        <f t="shared" si="9"/>
        <v>1256.5678125000002</v>
      </c>
      <c r="G199" s="52"/>
      <c r="H199" s="63"/>
      <c r="I199" s="54"/>
      <c r="J199" s="47">
        <f t="shared" si="10"/>
        <v>0</v>
      </c>
      <c r="K199" s="55"/>
      <c r="L199" s="15"/>
      <c r="M199" s="56"/>
      <c r="N199" s="57">
        <f t="shared" si="11"/>
        <v>0</v>
      </c>
    </row>
    <row r="200" spans="1:14" s="33" customFormat="1" ht="12.75" x14ac:dyDescent="0.2">
      <c r="A200" s="40" t="s">
        <v>349</v>
      </c>
      <c r="B200" s="70" t="s">
        <v>348</v>
      </c>
      <c r="C200" s="16" t="s">
        <v>13</v>
      </c>
      <c r="D200" s="41">
        <v>5</v>
      </c>
      <c r="E200" s="42">
        <v>169.33</v>
      </c>
      <c r="F200" s="51">
        <f t="shared" si="9"/>
        <v>846.65000000000009</v>
      </c>
      <c r="G200" s="52"/>
      <c r="H200" s="63"/>
      <c r="I200" s="54"/>
      <c r="J200" s="47">
        <f t="shared" si="10"/>
        <v>0</v>
      </c>
      <c r="K200" s="55"/>
      <c r="L200" s="15"/>
      <c r="M200" s="56"/>
      <c r="N200" s="57">
        <f t="shared" si="11"/>
        <v>0</v>
      </c>
    </row>
    <row r="201" spans="1:14" s="33" customFormat="1" ht="12.75" x14ac:dyDescent="0.2">
      <c r="A201" s="40" t="s">
        <v>19</v>
      </c>
      <c r="B201" s="70" t="s">
        <v>347</v>
      </c>
      <c r="C201" s="16" t="s">
        <v>13</v>
      </c>
      <c r="D201" s="41">
        <v>20</v>
      </c>
      <c r="E201" s="42">
        <v>26.96</v>
      </c>
      <c r="F201" s="51">
        <f t="shared" si="9"/>
        <v>539.20000000000005</v>
      </c>
      <c r="G201" s="52"/>
      <c r="H201" s="63"/>
      <c r="I201" s="54"/>
      <c r="J201" s="47">
        <f t="shared" si="10"/>
        <v>0</v>
      </c>
      <c r="K201" s="55"/>
      <c r="L201" s="15"/>
      <c r="M201" s="56"/>
      <c r="N201" s="57">
        <f t="shared" si="11"/>
        <v>0</v>
      </c>
    </row>
    <row r="202" spans="1:14" s="33" customFormat="1" ht="12.75" x14ac:dyDescent="0.2">
      <c r="A202" s="40" t="s">
        <v>346</v>
      </c>
      <c r="B202" s="70" t="s">
        <v>345</v>
      </c>
      <c r="C202" s="16" t="s">
        <v>13</v>
      </c>
      <c r="D202" s="41">
        <v>2</v>
      </c>
      <c r="E202" s="42">
        <v>27.441656550000005</v>
      </c>
      <c r="F202" s="51">
        <f t="shared" si="9"/>
        <v>54.883313100000009</v>
      </c>
      <c r="G202" s="52"/>
      <c r="H202" s="63"/>
      <c r="I202" s="54"/>
      <c r="J202" s="47">
        <f t="shared" si="10"/>
        <v>0</v>
      </c>
      <c r="K202" s="55"/>
      <c r="L202" s="15"/>
      <c r="M202" s="56"/>
      <c r="N202" s="57">
        <f t="shared" si="11"/>
        <v>0</v>
      </c>
    </row>
    <row r="203" spans="1:14" s="33" customFormat="1" ht="12.75" x14ac:dyDescent="0.2">
      <c r="A203" s="40" t="s">
        <v>99</v>
      </c>
      <c r="B203" s="70" t="s">
        <v>344</v>
      </c>
      <c r="C203" s="16" t="s">
        <v>13</v>
      </c>
      <c r="D203" s="41">
        <v>2</v>
      </c>
      <c r="E203" s="42">
        <v>3.3500544000000008</v>
      </c>
      <c r="F203" s="51">
        <f t="shared" si="9"/>
        <v>6.7001088000000015</v>
      </c>
      <c r="G203" s="52"/>
      <c r="H203" s="63"/>
      <c r="I203" s="54"/>
      <c r="J203" s="47">
        <f t="shared" si="10"/>
        <v>0</v>
      </c>
      <c r="K203" s="55"/>
      <c r="L203" s="15"/>
      <c r="M203" s="56"/>
      <c r="N203" s="57">
        <f t="shared" si="11"/>
        <v>0</v>
      </c>
    </row>
    <row r="204" spans="1:14" s="33" customFormat="1" ht="12.75" x14ac:dyDescent="0.2">
      <c r="A204" s="40" t="s">
        <v>343</v>
      </c>
      <c r="B204" s="70" t="s">
        <v>342</v>
      </c>
      <c r="C204" s="16" t="s">
        <v>13</v>
      </c>
      <c r="D204" s="41">
        <v>2</v>
      </c>
      <c r="E204" s="42">
        <v>255.59868180000004</v>
      </c>
      <c r="F204" s="51">
        <f t="shared" si="9"/>
        <v>511.19736360000007</v>
      </c>
      <c r="G204" s="52"/>
      <c r="H204" s="63"/>
      <c r="I204" s="54"/>
      <c r="J204" s="47">
        <f t="shared" si="10"/>
        <v>0</v>
      </c>
      <c r="K204" s="55"/>
      <c r="L204" s="15"/>
      <c r="M204" s="56"/>
      <c r="N204" s="57">
        <f t="shared" si="11"/>
        <v>0</v>
      </c>
    </row>
    <row r="205" spans="1:14" s="33" customFormat="1" ht="12.75" x14ac:dyDescent="0.2">
      <c r="A205" s="40" t="s">
        <v>341</v>
      </c>
      <c r="B205" s="70" t="s">
        <v>340</v>
      </c>
      <c r="C205" s="16" t="s">
        <v>13</v>
      </c>
      <c r="D205" s="41">
        <v>6</v>
      </c>
      <c r="E205" s="42">
        <v>36.601961550000013</v>
      </c>
      <c r="F205" s="51">
        <f t="shared" si="9"/>
        <v>219.61176930000008</v>
      </c>
      <c r="G205" s="52"/>
      <c r="H205" s="63"/>
      <c r="I205" s="54"/>
      <c r="J205" s="47">
        <f t="shared" si="10"/>
        <v>0</v>
      </c>
      <c r="K205" s="55"/>
      <c r="L205" s="15"/>
      <c r="M205" s="56"/>
      <c r="N205" s="57">
        <f t="shared" si="11"/>
        <v>0</v>
      </c>
    </row>
    <row r="206" spans="1:14" s="33" customFormat="1" ht="12.75" x14ac:dyDescent="0.2">
      <c r="A206" s="40" t="s">
        <v>338</v>
      </c>
      <c r="B206" s="70" t="s">
        <v>339</v>
      </c>
      <c r="C206" s="16" t="s">
        <v>13</v>
      </c>
      <c r="D206" s="41">
        <v>10</v>
      </c>
      <c r="E206" s="42">
        <v>30.281351100000013</v>
      </c>
      <c r="F206" s="51">
        <f t="shared" si="9"/>
        <v>302.81351100000012</v>
      </c>
      <c r="G206" s="52"/>
      <c r="H206" s="63"/>
      <c r="I206" s="54"/>
      <c r="J206" s="47">
        <f t="shared" si="10"/>
        <v>0</v>
      </c>
      <c r="K206" s="55"/>
      <c r="L206" s="15"/>
      <c r="M206" s="56"/>
      <c r="N206" s="57">
        <f t="shared" si="11"/>
        <v>0</v>
      </c>
    </row>
    <row r="207" spans="1:14" s="33" customFormat="1" ht="12.75" x14ac:dyDescent="0.2">
      <c r="A207" s="40" t="s">
        <v>338</v>
      </c>
      <c r="B207" s="70" t="s">
        <v>337</v>
      </c>
      <c r="C207" s="16" t="s">
        <v>13</v>
      </c>
      <c r="D207" s="41">
        <v>10</v>
      </c>
      <c r="E207" s="42">
        <v>9.2519080500000026</v>
      </c>
      <c r="F207" s="51">
        <f t="shared" si="9"/>
        <v>92.51908050000003</v>
      </c>
      <c r="G207" s="52"/>
      <c r="H207" s="63"/>
      <c r="I207" s="54"/>
      <c r="J207" s="47">
        <f t="shared" si="10"/>
        <v>0</v>
      </c>
      <c r="K207" s="55"/>
      <c r="L207" s="15"/>
      <c r="M207" s="56"/>
      <c r="N207" s="57">
        <f t="shared" si="11"/>
        <v>0</v>
      </c>
    </row>
    <row r="208" spans="1:14" s="33" customFormat="1" ht="12.75" x14ac:dyDescent="0.2">
      <c r="A208" s="40" t="s">
        <v>336</v>
      </c>
      <c r="B208" s="70" t="s">
        <v>335</v>
      </c>
      <c r="C208" s="16" t="s">
        <v>13</v>
      </c>
      <c r="D208" s="41">
        <v>4</v>
      </c>
      <c r="E208" s="42">
        <v>788.14</v>
      </c>
      <c r="F208" s="51">
        <f t="shared" si="9"/>
        <v>3152.56</v>
      </c>
      <c r="G208" s="52"/>
      <c r="H208" s="63"/>
      <c r="I208" s="54"/>
      <c r="J208" s="47">
        <f t="shared" si="10"/>
        <v>0</v>
      </c>
      <c r="K208" s="55"/>
      <c r="L208" s="15"/>
      <c r="M208" s="56"/>
      <c r="N208" s="57">
        <f t="shared" si="11"/>
        <v>0</v>
      </c>
    </row>
    <row r="209" spans="1:14" s="33" customFormat="1" ht="12.75" x14ac:dyDescent="0.2">
      <c r="A209" s="40" t="s">
        <v>19</v>
      </c>
      <c r="B209" s="70" t="s">
        <v>334</v>
      </c>
      <c r="C209" s="16" t="s">
        <v>13</v>
      </c>
      <c r="D209" s="41">
        <v>20</v>
      </c>
      <c r="E209" s="42">
        <v>32.799999999999997</v>
      </c>
      <c r="F209" s="51">
        <f t="shared" si="9"/>
        <v>656</v>
      </c>
      <c r="G209" s="52"/>
      <c r="H209" s="63"/>
      <c r="I209" s="54"/>
      <c r="J209" s="47">
        <f t="shared" si="10"/>
        <v>0</v>
      </c>
      <c r="K209" s="55"/>
      <c r="L209" s="15"/>
      <c r="M209" s="56"/>
      <c r="N209" s="57">
        <f t="shared" si="11"/>
        <v>0</v>
      </c>
    </row>
    <row r="210" spans="1:14" s="33" customFormat="1" ht="12.75" x14ac:dyDescent="0.2">
      <c r="A210" s="40" t="s">
        <v>333</v>
      </c>
      <c r="B210" s="70" t="s">
        <v>332</v>
      </c>
      <c r="C210" s="16" t="s">
        <v>13</v>
      </c>
      <c r="D210" s="41">
        <v>2</v>
      </c>
      <c r="E210" s="42">
        <v>31.668483000000005</v>
      </c>
      <c r="F210" s="51">
        <f t="shared" si="9"/>
        <v>63.336966000000011</v>
      </c>
      <c r="G210" s="52"/>
      <c r="H210" s="63"/>
      <c r="I210" s="54"/>
      <c r="J210" s="47">
        <f t="shared" si="10"/>
        <v>0</v>
      </c>
      <c r="K210" s="55"/>
      <c r="L210" s="15"/>
      <c r="M210" s="56"/>
      <c r="N210" s="57">
        <f t="shared" si="11"/>
        <v>0</v>
      </c>
    </row>
    <row r="211" spans="1:14" s="33" customFormat="1" ht="12.75" x14ac:dyDescent="0.2">
      <c r="A211" s="40" t="s">
        <v>19</v>
      </c>
      <c r="B211" s="70" t="s">
        <v>331</v>
      </c>
      <c r="C211" s="16" t="s">
        <v>13</v>
      </c>
      <c r="D211" s="41">
        <v>20</v>
      </c>
      <c r="E211" s="42">
        <v>42.66</v>
      </c>
      <c r="F211" s="51">
        <f t="shared" si="9"/>
        <v>853.19999999999993</v>
      </c>
      <c r="G211" s="52"/>
      <c r="H211" s="63"/>
      <c r="I211" s="54"/>
      <c r="J211" s="47">
        <f t="shared" si="10"/>
        <v>0</v>
      </c>
      <c r="K211" s="55"/>
      <c r="L211" s="15"/>
      <c r="M211" s="56"/>
      <c r="N211" s="57">
        <f t="shared" si="11"/>
        <v>0</v>
      </c>
    </row>
    <row r="212" spans="1:14" s="33" customFormat="1" ht="12.75" x14ac:dyDescent="0.2">
      <c r="A212" s="40" t="s">
        <v>330</v>
      </c>
      <c r="B212" s="70" t="s">
        <v>329</v>
      </c>
      <c r="C212" s="16" t="s">
        <v>13</v>
      </c>
      <c r="D212" s="41">
        <v>1</v>
      </c>
      <c r="E212" s="42">
        <v>246.97134000000003</v>
      </c>
      <c r="F212" s="51">
        <f t="shared" si="9"/>
        <v>246.97134000000003</v>
      </c>
      <c r="G212" s="52"/>
      <c r="H212" s="63"/>
      <c r="I212" s="54"/>
      <c r="J212" s="47">
        <f t="shared" si="10"/>
        <v>0</v>
      </c>
      <c r="K212" s="55"/>
      <c r="L212" s="15"/>
      <c r="M212" s="56"/>
      <c r="N212" s="57">
        <f t="shared" si="11"/>
        <v>0</v>
      </c>
    </row>
    <row r="213" spans="1:14" s="33" customFormat="1" ht="12.75" x14ac:dyDescent="0.2">
      <c r="A213" s="40" t="s">
        <v>324</v>
      </c>
      <c r="B213" s="70" t="s">
        <v>328</v>
      </c>
      <c r="C213" s="16" t="s">
        <v>13</v>
      </c>
      <c r="D213" s="41">
        <v>2</v>
      </c>
      <c r="E213" s="42">
        <v>58.27</v>
      </c>
      <c r="F213" s="51">
        <f t="shared" si="9"/>
        <v>116.54</v>
      </c>
      <c r="G213" s="52"/>
      <c r="H213" s="63"/>
      <c r="I213" s="54"/>
      <c r="J213" s="47">
        <f t="shared" si="10"/>
        <v>0</v>
      </c>
      <c r="K213" s="55"/>
      <c r="L213" s="15"/>
      <c r="M213" s="56"/>
      <c r="N213" s="57">
        <f t="shared" si="11"/>
        <v>0</v>
      </c>
    </row>
    <row r="214" spans="1:14" s="33" customFormat="1" ht="12.75" x14ac:dyDescent="0.2">
      <c r="A214" s="40" t="s">
        <v>324</v>
      </c>
      <c r="B214" s="70" t="s">
        <v>327</v>
      </c>
      <c r="C214" s="16" t="s">
        <v>13</v>
      </c>
      <c r="D214" s="41">
        <v>2</v>
      </c>
      <c r="E214" s="42">
        <v>60.65</v>
      </c>
      <c r="F214" s="51">
        <f t="shared" si="9"/>
        <v>121.3</v>
      </c>
      <c r="G214" s="52"/>
      <c r="H214" s="63"/>
      <c r="I214" s="54"/>
      <c r="J214" s="47">
        <f t="shared" si="10"/>
        <v>0</v>
      </c>
      <c r="K214" s="55"/>
      <c r="L214" s="15"/>
      <c r="M214" s="56"/>
      <c r="N214" s="57">
        <f t="shared" si="11"/>
        <v>0</v>
      </c>
    </row>
    <row r="215" spans="1:14" s="33" customFormat="1" ht="12.75" x14ac:dyDescent="0.2">
      <c r="A215" s="40" t="s">
        <v>324</v>
      </c>
      <c r="B215" s="70" t="s">
        <v>326</v>
      </c>
      <c r="C215" s="16" t="s">
        <v>13</v>
      </c>
      <c r="D215" s="41">
        <v>2</v>
      </c>
      <c r="E215" s="42">
        <v>29.54</v>
      </c>
      <c r="F215" s="51">
        <f t="shared" si="9"/>
        <v>59.08</v>
      </c>
      <c r="G215" s="52"/>
      <c r="H215" s="63"/>
      <c r="I215" s="54"/>
      <c r="J215" s="47">
        <f t="shared" si="10"/>
        <v>0</v>
      </c>
      <c r="K215" s="55"/>
      <c r="L215" s="15"/>
      <c r="M215" s="56"/>
      <c r="N215" s="57">
        <f t="shared" si="11"/>
        <v>0</v>
      </c>
    </row>
    <row r="216" spans="1:14" s="33" customFormat="1" ht="12.75" x14ac:dyDescent="0.2">
      <c r="A216" s="40" t="s">
        <v>324</v>
      </c>
      <c r="B216" s="70" t="s">
        <v>325</v>
      </c>
      <c r="C216" s="16" t="s">
        <v>13</v>
      </c>
      <c r="D216" s="41">
        <v>2</v>
      </c>
      <c r="E216" s="42">
        <v>60.65</v>
      </c>
      <c r="F216" s="51">
        <f t="shared" si="9"/>
        <v>121.3</v>
      </c>
      <c r="G216" s="52"/>
      <c r="H216" s="63"/>
      <c r="I216" s="54"/>
      <c r="J216" s="47">
        <f t="shared" si="10"/>
        <v>0</v>
      </c>
      <c r="K216" s="55"/>
      <c r="L216" s="15"/>
      <c r="M216" s="56"/>
      <c r="N216" s="57">
        <f t="shared" si="11"/>
        <v>0</v>
      </c>
    </row>
    <row r="217" spans="1:14" s="33" customFormat="1" ht="12.75" x14ac:dyDescent="0.2">
      <c r="A217" s="40" t="s">
        <v>324</v>
      </c>
      <c r="B217" s="70" t="s">
        <v>323</v>
      </c>
      <c r="C217" s="16" t="s">
        <v>13</v>
      </c>
      <c r="D217" s="41">
        <v>2</v>
      </c>
      <c r="E217" s="42">
        <v>57.88</v>
      </c>
      <c r="F217" s="51">
        <f t="shared" si="9"/>
        <v>115.76</v>
      </c>
      <c r="G217" s="52"/>
      <c r="H217" s="63"/>
      <c r="I217" s="54"/>
      <c r="J217" s="47">
        <f t="shared" si="10"/>
        <v>0</v>
      </c>
      <c r="K217" s="55"/>
      <c r="L217" s="15"/>
      <c r="M217" s="56"/>
      <c r="N217" s="57">
        <f t="shared" si="11"/>
        <v>0</v>
      </c>
    </row>
    <row r="218" spans="1:14" s="33" customFormat="1" ht="12.75" x14ac:dyDescent="0.2">
      <c r="A218" s="40" t="s">
        <v>19</v>
      </c>
      <c r="B218" s="70" t="s">
        <v>322</v>
      </c>
      <c r="C218" s="16" t="s">
        <v>13</v>
      </c>
      <c r="D218" s="41">
        <v>20</v>
      </c>
      <c r="E218" s="42">
        <v>98.15</v>
      </c>
      <c r="F218" s="51">
        <f t="shared" si="9"/>
        <v>1963</v>
      </c>
      <c r="G218" s="52"/>
      <c r="H218" s="63"/>
      <c r="I218" s="54"/>
      <c r="J218" s="47">
        <f t="shared" si="10"/>
        <v>0</v>
      </c>
      <c r="K218" s="55"/>
      <c r="L218" s="15"/>
      <c r="M218" s="56"/>
      <c r="N218" s="57">
        <f t="shared" si="11"/>
        <v>0</v>
      </c>
    </row>
    <row r="219" spans="1:14" s="33" customFormat="1" ht="12.75" x14ac:dyDescent="0.2">
      <c r="A219" s="40" t="s">
        <v>138</v>
      </c>
      <c r="B219" s="70" t="s">
        <v>321</v>
      </c>
      <c r="C219" s="16" t="s">
        <v>13</v>
      </c>
      <c r="D219" s="41">
        <v>4</v>
      </c>
      <c r="E219" s="42">
        <v>31.64231070000001</v>
      </c>
      <c r="F219" s="51">
        <f t="shared" si="9"/>
        <v>126.56924280000004</v>
      </c>
      <c r="G219" s="52"/>
      <c r="H219" s="63"/>
      <c r="I219" s="54"/>
      <c r="J219" s="47">
        <f t="shared" si="10"/>
        <v>0</v>
      </c>
      <c r="K219" s="55"/>
      <c r="L219" s="15"/>
      <c r="M219" s="56"/>
      <c r="N219" s="57">
        <f t="shared" si="11"/>
        <v>0</v>
      </c>
    </row>
    <row r="220" spans="1:14" s="33" customFormat="1" ht="12.75" x14ac:dyDescent="0.2">
      <c r="A220" s="40" t="s">
        <v>19</v>
      </c>
      <c r="B220" s="70" t="s">
        <v>320</v>
      </c>
      <c r="C220" s="16" t="s">
        <v>13</v>
      </c>
      <c r="D220" s="41">
        <v>20</v>
      </c>
      <c r="E220" s="42">
        <v>58.89</v>
      </c>
      <c r="F220" s="51">
        <f t="shared" si="9"/>
        <v>1177.8</v>
      </c>
      <c r="G220" s="52"/>
      <c r="H220" s="63"/>
      <c r="I220" s="54"/>
      <c r="J220" s="47">
        <f t="shared" si="10"/>
        <v>0</v>
      </c>
      <c r="K220" s="55"/>
      <c r="L220" s="15"/>
      <c r="M220" s="56"/>
      <c r="N220" s="57">
        <f t="shared" si="11"/>
        <v>0</v>
      </c>
    </row>
    <row r="221" spans="1:14" s="33" customFormat="1" ht="12.75" x14ac:dyDescent="0.2">
      <c r="A221" s="40" t="s">
        <v>138</v>
      </c>
      <c r="B221" s="70" t="s">
        <v>319</v>
      </c>
      <c r="C221" s="16" t="s">
        <v>13</v>
      </c>
      <c r="D221" s="41">
        <v>3</v>
      </c>
      <c r="E221" s="42">
        <v>18.202834650000003</v>
      </c>
      <c r="F221" s="51">
        <f t="shared" si="9"/>
        <v>54.608503950000014</v>
      </c>
      <c r="G221" s="52"/>
      <c r="H221" s="63"/>
      <c r="I221" s="54"/>
      <c r="J221" s="47">
        <f t="shared" si="10"/>
        <v>0</v>
      </c>
      <c r="K221" s="55"/>
      <c r="L221" s="15"/>
      <c r="M221" s="56"/>
      <c r="N221" s="57">
        <f t="shared" si="11"/>
        <v>0</v>
      </c>
    </row>
    <row r="222" spans="1:14" s="33" customFormat="1" ht="12.75" x14ac:dyDescent="0.2">
      <c r="A222" s="40" t="s">
        <v>318</v>
      </c>
      <c r="B222" s="70" t="s">
        <v>317</v>
      </c>
      <c r="C222" s="16" t="s">
        <v>13</v>
      </c>
      <c r="D222" s="41">
        <v>2</v>
      </c>
      <c r="E222" s="42">
        <v>1039.7077036500002</v>
      </c>
      <c r="F222" s="51">
        <f t="shared" si="9"/>
        <v>2079.4154073000004</v>
      </c>
      <c r="G222" s="52"/>
      <c r="H222" s="63"/>
      <c r="I222" s="54"/>
      <c r="J222" s="47">
        <f t="shared" si="10"/>
        <v>0</v>
      </c>
      <c r="K222" s="55"/>
      <c r="L222" s="15"/>
      <c r="M222" s="56"/>
      <c r="N222" s="57">
        <f t="shared" si="11"/>
        <v>0</v>
      </c>
    </row>
    <row r="223" spans="1:14" s="33" customFormat="1" ht="12.75" x14ac:dyDescent="0.2">
      <c r="A223" s="40" t="s">
        <v>316</v>
      </c>
      <c r="B223" s="70" t="s">
        <v>315</v>
      </c>
      <c r="C223" s="16" t="s">
        <v>13</v>
      </c>
      <c r="D223" s="41">
        <v>1</v>
      </c>
      <c r="E223" s="42">
        <v>751.05</v>
      </c>
      <c r="F223" s="51">
        <f t="shared" si="9"/>
        <v>751.05</v>
      </c>
      <c r="G223" s="52"/>
      <c r="H223" s="63"/>
      <c r="I223" s="54"/>
      <c r="J223" s="47">
        <f t="shared" si="10"/>
        <v>0</v>
      </c>
      <c r="K223" s="55"/>
      <c r="L223" s="15"/>
      <c r="M223" s="56"/>
      <c r="N223" s="57">
        <f t="shared" si="11"/>
        <v>0</v>
      </c>
    </row>
    <row r="224" spans="1:14" s="33" customFormat="1" ht="12.75" x14ac:dyDescent="0.2">
      <c r="A224" s="40" t="s">
        <v>314</v>
      </c>
      <c r="B224" s="70" t="s">
        <v>313</v>
      </c>
      <c r="C224" s="16" t="s">
        <v>13</v>
      </c>
      <c r="D224" s="41">
        <v>1</v>
      </c>
      <c r="E224" s="42">
        <v>1824.54</v>
      </c>
      <c r="F224" s="51">
        <f t="shared" si="9"/>
        <v>1824.54</v>
      </c>
      <c r="G224" s="52"/>
      <c r="H224" s="63"/>
      <c r="I224" s="54"/>
      <c r="J224" s="47">
        <f t="shared" si="10"/>
        <v>0</v>
      </c>
      <c r="K224" s="55"/>
      <c r="L224" s="15"/>
      <c r="M224" s="56"/>
      <c r="N224" s="57">
        <f t="shared" si="11"/>
        <v>0</v>
      </c>
    </row>
    <row r="225" spans="1:14" s="33" customFormat="1" ht="12.75" x14ac:dyDescent="0.2">
      <c r="A225" s="40" t="s">
        <v>311</v>
      </c>
      <c r="B225" s="70" t="s">
        <v>312</v>
      </c>
      <c r="C225" s="16" t="s">
        <v>13</v>
      </c>
      <c r="D225" s="41">
        <v>1</v>
      </c>
      <c r="E225" s="42">
        <v>517.5</v>
      </c>
      <c r="F225" s="51">
        <f t="shared" si="9"/>
        <v>517.5</v>
      </c>
      <c r="G225" s="52"/>
      <c r="H225" s="63"/>
      <c r="I225" s="54"/>
      <c r="J225" s="47">
        <f t="shared" si="10"/>
        <v>0</v>
      </c>
      <c r="K225" s="55"/>
      <c r="L225" s="15"/>
      <c r="M225" s="56"/>
      <c r="N225" s="57">
        <f t="shared" si="11"/>
        <v>0</v>
      </c>
    </row>
    <row r="226" spans="1:14" s="33" customFormat="1" ht="12.75" x14ac:dyDescent="0.2">
      <c r="A226" s="40" t="s">
        <v>311</v>
      </c>
      <c r="B226" s="70" t="s">
        <v>310</v>
      </c>
      <c r="C226" s="16" t="s">
        <v>13</v>
      </c>
      <c r="D226" s="41">
        <v>1</v>
      </c>
      <c r="E226" s="42">
        <v>1054.74</v>
      </c>
      <c r="F226" s="51">
        <f t="shared" si="9"/>
        <v>1054.74</v>
      </c>
      <c r="G226" s="52"/>
      <c r="H226" s="63"/>
      <c r="I226" s="54"/>
      <c r="J226" s="47">
        <f t="shared" si="10"/>
        <v>0</v>
      </c>
      <c r="K226" s="55"/>
      <c r="L226" s="15"/>
      <c r="M226" s="56"/>
      <c r="N226" s="57">
        <f t="shared" si="11"/>
        <v>0</v>
      </c>
    </row>
    <row r="227" spans="1:14" s="33" customFormat="1" ht="12.75" x14ac:dyDescent="0.2">
      <c r="A227" s="40" t="s">
        <v>309</v>
      </c>
      <c r="B227" s="70" t="s">
        <v>308</v>
      </c>
      <c r="C227" s="16" t="s">
        <v>13</v>
      </c>
      <c r="D227" s="41">
        <v>1</v>
      </c>
      <c r="E227" s="42">
        <v>95.267172000000016</v>
      </c>
      <c r="F227" s="51">
        <f t="shared" si="9"/>
        <v>95.267172000000016</v>
      </c>
      <c r="G227" s="52"/>
      <c r="H227" s="63"/>
      <c r="I227" s="54"/>
      <c r="J227" s="47">
        <f t="shared" si="10"/>
        <v>0</v>
      </c>
      <c r="K227" s="55"/>
      <c r="L227" s="15"/>
      <c r="M227" s="56"/>
      <c r="N227" s="57">
        <f t="shared" si="11"/>
        <v>0</v>
      </c>
    </row>
    <row r="228" spans="1:14" s="33" customFormat="1" ht="12.75" x14ac:dyDescent="0.2">
      <c r="A228" s="40" t="s">
        <v>19</v>
      </c>
      <c r="B228" s="70" t="s">
        <v>307</v>
      </c>
      <c r="C228" s="16" t="s">
        <v>13</v>
      </c>
      <c r="D228" s="41">
        <v>2</v>
      </c>
      <c r="E228" s="42">
        <v>16.310101500000002</v>
      </c>
      <c r="F228" s="51">
        <f t="shared" si="9"/>
        <v>32.620203000000004</v>
      </c>
      <c r="G228" s="52"/>
      <c r="H228" s="63"/>
      <c r="I228" s="54"/>
      <c r="J228" s="47">
        <f t="shared" si="10"/>
        <v>0</v>
      </c>
      <c r="K228" s="55"/>
      <c r="L228" s="15"/>
      <c r="M228" s="56"/>
      <c r="N228" s="57">
        <f t="shared" si="11"/>
        <v>0</v>
      </c>
    </row>
    <row r="229" spans="1:14" s="33" customFormat="1" ht="12.75" x14ac:dyDescent="0.2">
      <c r="A229" s="40" t="s">
        <v>19</v>
      </c>
      <c r="B229" s="70" t="s">
        <v>306</v>
      </c>
      <c r="C229" s="16" t="s">
        <v>13</v>
      </c>
      <c r="D229" s="41">
        <v>20</v>
      </c>
      <c r="E229" s="42">
        <v>68.04798000000001</v>
      </c>
      <c r="F229" s="51">
        <f t="shared" si="9"/>
        <v>1360.9596000000001</v>
      </c>
      <c r="G229" s="52"/>
      <c r="H229" s="63"/>
      <c r="I229" s="54"/>
      <c r="J229" s="47">
        <f t="shared" si="10"/>
        <v>0</v>
      </c>
      <c r="K229" s="55"/>
      <c r="L229" s="15"/>
      <c r="M229" s="56"/>
      <c r="N229" s="57">
        <f t="shared" si="11"/>
        <v>0</v>
      </c>
    </row>
    <row r="230" spans="1:14" s="33" customFormat="1" ht="12.75" x14ac:dyDescent="0.2">
      <c r="A230" s="40" t="s">
        <v>305</v>
      </c>
      <c r="B230" s="70" t="s">
        <v>304</v>
      </c>
      <c r="C230" s="16" t="s">
        <v>13</v>
      </c>
      <c r="D230" s="41">
        <v>2</v>
      </c>
      <c r="E230" s="42">
        <v>3.5689500000000005</v>
      </c>
      <c r="F230" s="51">
        <f t="shared" si="9"/>
        <v>7.137900000000001</v>
      </c>
      <c r="G230" s="52"/>
      <c r="H230" s="63"/>
      <c r="I230" s="54"/>
      <c r="J230" s="47">
        <f t="shared" si="10"/>
        <v>0</v>
      </c>
      <c r="K230" s="55"/>
      <c r="L230" s="15"/>
      <c r="M230" s="56"/>
      <c r="N230" s="57">
        <f t="shared" si="11"/>
        <v>0</v>
      </c>
    </row>
    <row r="231" spans="1:14" s="33" customFormat="1" ht="12.75" x14ac:dyDescent="0.2">
      <c r="A231" s="40" t="s">
        <v>303</v>
      </c>
      <c r="B231" s="70" t="s">
        <v>302</v>
      </c>
      <c r="C231" s="16" t="s">
        <v>13</v>
      </c>
      <c r="D231" s="41">
        <v>1</v>
      </c>
      <c r="E231" s="42">
        <v>102.50024400000002</v>
      </c>
      <c r="F231" s="51">
        <f t="shared" si="9"/>
        <v>102.50024400000002</v>
      </c>
      <c r="G231" s="52"/>
      <c r="H231" s="63"/>
      <c r="I231" s="54"/>
      <c r="J231" s="47">
        <f t="shared" si="10"/>
        <v>0</v>
      </c>
      <c r="K231" s="55"/>
      <c r="L231" s="15"/>
      <c r="M231" s="56"/>
      <c r="N231" s="57">
        <f t="shared" si="11"/>
        <v>0</v>
      </c>
    </row>
    <row r="232" spans="1:14" s="33" customFormat="1" ht="12.75" x14ac:dyDescent="0.2">
      <c r="A232" s="40" t="s">
        <v>19</v>
      </c>
      <c r="B232" s="70" t="s">
        <v>301</v>
      </c>
      <c r="C232" s="16" t="s">
        <v>13</v>
      </c>
      <c r="D232" s="41">
        <v>5</v>
      </c>
      <c r="E232" s="42">
        <v>117.12104250000003</v>
      </c>
      <c r="F232" s="51">
        <f t="shared" si="9"/>
        <v>585.60521250000011</v>
      </c>
      <c r="G232" s="52"/>
      <c r="H232" s="63"/>
      <c r="I232" s="54"/>
      <c r="J232" s="47">
        <f t="shared" si="10"/>
        <v>0</v>
      </c>
      <c r="K232" s="55"/>
      <c r="L232" s="15"/>
      <c r="M232" s="56"/>
      <c r="N232" s="57">
        <f t="shared" si="11"/>
        <v>0</v>
      </c>
    </row>
    <row r="233" spans="1:14" s="33" customFormat="1" ht="12.75" x14ac:dyDescent="0.2">
      <c r="A233" s="40" t="s">
        <v>300</v>
      </c>
      <c r="B233" s="70" t="s">
        <v>299</v>
      </c>
      <c r="C233" s="16" t="s">
        <v>13</v>
      </c>
      <c r="D233" s="41">
        <v>2</v>
      </c>
      <c r="E233" s="42">
        <v>311.65974840000007</v>
      </c>
      <c r="F233" s="51">
        <f t="shared" si="9"/>
        <v>623.31949680000014</v>
      </c>
      <c r="G233" s="52"/>
      <c r="H233" s="63"/>
      <c r="I233" s="54"/>
      <c r="J233" s="47">
        <f t="shared" si="10"/>
        <v>0</v>
      </c>
      <c r="K233" s="55"/>
      <c r="L233" s="15"/>
      <c r="M233" s="56"/>
      <c r="N233" s="57">
        <f t="shared" si="11"/>
        <v>0</v>
      </c>
    </row>
    <row r="234" spans="1:14" s="33" customFormat="1" ht="12.75" x14ac:dyDescent="0.2">
      <c r="A234" s="40" t="s">
        <v>19</v>
      </c>
      <c r="B234" s="70" t="s">
        <v>298</v>
      </c>
      <c r="C234" s="16" t="s">
        <v>13</v>
      </c>
      <c r="D234" s="41">
        <v>20</v>
      </c>
      <c r="E234" s="42">
        <v>95.57648100000003</v>
      </c>
      <c r="F234" s="51">
        <f t="shared" si="9"/>
        <v>1911.5296200000007</v>
      </c>
      <c r="G234" s="52"/>
      <c r="H234" s="63"/>
      <c r="I234" s="54"/>
      <c r="J234" s="47">
        <f t="shared" si="10"/>
        <v>0</v>
      </c>
      <c r="K234" s="55"/>
      <c r="L234" s="15"/>
      <c r="M234" s="56"/>
      <c r="N234" s="57">
        <f t="shared" si="11"/>
        <v>0</v>
      </c>
    </row>
    <row r="235" spans="1:14" s="33" customFormat="1" ht="12.75" x14ac:dyDescent="0.2">
      <c r="A235" s="40" t="s">
        <v>297</v>
      </c>
      <c r="B235" s="70" t="s">
        <v>296</v>
      </c>
      <c r="C235" s="16" t="s">
        <v>13</v>
      </c>
      <c r="D235" s="41">
        <v>20</v>
      </c>
      <c r="E235" s="42">
        <v>11.15</v>
      </c>
      <c r="F235" s="51">
        <f t="shared" si="9"/>
        <v>223</v>
      </c>
      <c r="G235" s="52"/>
      <c r="H235" s="63"/>
      <c r="I235" s="54"/>
      <c r="J235" s="47">
        <f t="shared" si="10"/>
        <v>0</v>
      </c>
      <c r="K235" s="55"/>
      <c r="L235" s="15"/>
      <c r="M235" s="56"/>
      <c r="N235" s="57">
        <f t="shared" si="11"/>
        <v>0</v>
      </c>
    </row>
    <row r="236" spans="1:14" s="33" customFormat="1" ht="12.75" x14ac:dyDescent="0.2">
      <c r="A236" s="40" t="s">
        <v>295</v>
      </c>
      <c r="B236" s="70" t="s">
        <v>294</v>
      </c>
      <c r="C236" s="16" t="s">
        <v>13</v>
      </c>
      <c r="D236" s="41">
        <v>1</v>
      </c>
      <c r="E236" s="42">
        <v>349.51917000000009</v>
      </c>
      <c r="F236" s="51">
        <f t="shared" si="9"/>
        <v>349.51917000000009</v>
      </c>
      <c r="G236" s="52"/>
      <c r="H236" s="63"/>
      <c r="I236" s="54"/>
      <c r="J236" s="47">
        <f t="shared" si="10"/>
        <v>0</v>
      </c>
      <c r="K236" s="55"/>
      <c r="L236" s="15"/>
      <c r="M236" s="56"/>
      <c r="N236" s="57">
        <f t="shared" si="11"/>
        <v>0</v>
      </c>
    </row>
    <row r="237" spans="1:14" s="33" customFormat="1" ht="12.75" x14ac:dyDescent="0.2">
      <c r="A237" s="40" t="s">
        <v>293</v>
      </c>
      <c r="B237" s="70" t="s">
        <v>292</v>
      </c>
      <c r="C237" s="16" t="s">
        <v>13</v>
      </c>
      <c r="D237" s="41">
        <v>1</v>
      </c>
      <c r="E237" s="42">
        <v>1380.4341705000002</v>
      </c>
      <c r="F237" s="51">
        <f t="shared" si="9"/>
        <v>1380.4341705000002</v>
      </c>
      <c r="G237" s="52"/>
      <c r="H237" s="63"/>
      <c r="I237" s="54"/>
      <c r="J237" s="47">
        <f t="shared" si="10"/>
        <v>0</v>
      </c>
      <c r="K237" s="55"/>
      <c r="L237" s="15"/>
      <c r="M237" s="56"/>
      <c r="N237" s="57">
        <f t="shared" si="11"/>
        <v>0</v>
      </c>
    </row>
    <row r="238" spans="1:14" s="33" customFormat="1" ht="12.75" x14ac:dyDescent="0.2">
      <c r="A238" s="40" t="s">
        <v>291</v>
      </c>
      <c r="B238" s="70" t="s">
        <v>290</v>
      </c>
      <c r="C238" s="16" t="s">
        <v>13</v>
      </c>
      <c r="D238" s="41">
        <v>6</v>
      </c>
      <c r="E238" s="42">
        <v>19.629225000000002</v>
      </c>
      <c r="F238" s="51">
        <f t="shared" si="9"/>
        <v>117.77535</v>
      </c>
      <c r="G238" s="52"/>
      <c r="H238" s="63"/>
      <c r="I238" s="54"/>
      <c r="J238" s="47">
        <f t="shared" si="10"/>
        <v>0</v>
      </c>
      <c r="K238" s="55"/>
      <c r="L238" s="15"/>
      <c r="M238" s="56"/>
      <c r="N238" s="57">
        <f t="shared" si="11"/>
        <v>0</v>
      </c>
    </row>
    <row r="239" spans="1:14" s="33" customFormat="1" ht="12.75" x14ac:dyDescent="0.2">
      <c r="A239" s="40" t="s">
        <v>289</v>
      </c>
      <c r="B239" s="70" t="s">
        <v>288</v>
      </c>
      <c r="C239" s="16" t="s">
        <v>13</v>
      </c>
      <c r="D239" s="41">
        <v>2</v>
      </c>
      <c r="E239" s="42">
        <v>516.30810000000008</v>
      </c>
      <c r="F239" s="51">
        <f t="shared" si="9"/>
        <v>1032.6162000000002</v>
      </c>
      <c r="G239" s="52"/>
      <c r="H239" s="63"/>
      <c r="I239" s="54"/>
      <c r="J239" s="47">
        <f t="shared" si="10"/>
        <v>0</v>
      </c>
      <c r="K239" s="55"/>
      <c r="L239" s="15"/>
      <c r="M239" s="56"/>
      <c r="N239" s="57">
        <f t="shared" si="11"/>
        <v>0</v>
      </c>
    </row>
    <row r="240" spans="1:14" s="33" customFormat="1" ht="12.75" x14ac:dyDescent="0.2">
      <c r="A240" s="40" t="s">
        <v>188</v>
      </c>
      <c r="B240" s="70" t="s">
        <v>287</v>
      </c>
      <c r="C240" s="16" t="s">
        <v>13</v>
      </c>
      <c r="D240" s="41">
        <v>6</v>
      </c>
      <c r="E240" s="42">
        <v>23.911965000000002</v>
      </c>
      <c r="F240" s="51">
        <f t="shared" si="9"/>
        <v>143.47179</v>
      </c>
      <c r="G240" s="52"/>
      <c r="H240" s="63"/>
      <c r="I240" s="54"/>
      <c r="J240" s="47">
        <f t="shared" si="10"/>
        <v>0</v>
      </c>
      <c r="K240" s="55"/>
      <c r="L240" s="15"/>
      <c r="M240" s="56"/>
      <c r="N240" s="57">
        <f t="shared" si="11"/>
        <v>0</v>
      </c>
    </row>
    <row r="241" spans="1:14" s="33" customFormat="1" ht="12.75" x14ac:dyDescent="0.2">
      <c r="A241" s="40" t="s">
        <v>286</v>
      </c>
      <c r="B241" s="70" t="s">
        <v>285</v>
      </c>
      <c r="C241" s="16" t="s">
        <v>13</v>
      </c>
      <c r="D241" s="41">
        <v>4</v>
      </c>
      <c r="E241" s="42">
        <v>242.09377500000008</v>
      </c>
      <c r="F241" s="51">
        <f t="shared" si="9"/>
        <v>968.37510000000032</v>
      </c>
      <c r="G241" s="52"/>
      <c r="H241" s="63"/>
      <c r="I241" s="54"/>
      <c r="J241" s="47">
        <f t="shared" si="10"/>
        <v>0</v>
      </c>
      <c r="K241" s="55"/>
      <c r="L241" s="15"/>
      <c r="M241" s="56"/>
      <c r="N241" s="57">
        <f t="shared" si="11"/>
        <v>0</v>
      </c>
    </row>
    <row r="242" spans="1:14" s="33" customFormat="1" ht="12.75" x14ac:dyDescent="0.2">
      <c r="A242" s="40" t="s">
        <v>204</v>
      </c>
      <c r="B242" s="70" t="s">
        <v>284</v>
      </c>
      <c r="C242" s="16" t="s">
        <v>13</v>
      </c>
      <c r="D242" s="41">
        <v>1</v>
      </c>
      <c r="E242" s="42">
        <v>1180.3499999999999</v>
      </c>
      <c r="F242" s="51">
        <f t="shared" si="9"/>
        <v>1180.3499999999999</v>
      </c>
      <c r="G242" s="52"/>
      <c r="H242" s="63"/>
      <c r="I242" s="54"/>
      <c r="J242" s="47">
        <f t="shared" si="10"/>
        <v>0</v>
      </c>
      <c r="K242" s="55"/>
      <c r="L242" s="15"/>
      <c r="M242" s="56"/>
      <c r="N242" s="57">
        <f t="shared" si="11"/>
        <v>0</v>
      </c>
    </row>
    <row r="243" spans="1:14" s="33" customFormat="1" ht="12.75" x14ac:dyDescent="0.2">
      <c r="A243" s="40" t="s">
        <v>204</v>
      </c>
      <c r="B243" s="70" t="s">
        <v>283</v>
      </c>
      <c r="C243" s="16" t="s">
        <v>13</v>
      </c>
      <c r="D243" s="41">
        <v>1</v>
      </c>
      <c r="E243" s="42">
        <v>1308.615</v>
      </c>
      <c r="F243" s="51">
        <f t="shared" si="9"/>
        <v>1308.615</v>
      </c>
      <c r="G243" s="52"/>
      <c r="H243" s="63"/>
      <c r="I243" s="54"/>
      <c r="J243" s="47">
        <f t="shared" si="10"/>
        <v>0</v>
      </c>
      <c r="K243" s="55"/>
      <c r="L243" s="15"/>
      <c r="M243" s="56"/>
      <c r="N243" s="57">
        <f t="shared" si="11"/>
        <v>0</v>
      </c>
    </row>
    <row r="244" spans="1:14" s="33" customFormat="1" ht="12.75" x14ac:dyDescent="0.2">
      <c r="A244" s="40" t="s">
        <v>282</v>
      </c>
      <c r="B244" s="70" t="s">
        <v>281</v>
      </c>
      <c r="C244" s="16" t="s">
        <v>13</v>
      </c>
      <c r="D244" s="41">
        <v>1</v>
      </c>
      <c r="E244" s="42">
        <v>916.03050000000042</v>
      </c>
      <c r="F244" s="51">
        <f t="shared" si="9"/>
        <v>916.03050000000042</v>
      </c>
      <c r="G244" s="52"/>
      <c r="H244" s="63"/>
      <c r="I244" s="54"/>
      <c r="J244" s="47">
        <f t="shared" si="10"/>
        <v>0</v>
      </c>
      <c r="K244" s="55"/>
      <c r="L244" s="15"/>
      <c r="M244" s="56"/>
      <c r="N244" s="57">
        <f t="shared" si="11"/>
        <v>0</v>
      </c>
    </row>
    <row r="245" spans="1:14" s="33" customFormat="1" ht="12.75" x14ac:dyDescent="0.2">
      <c r="A245" s="40" t="s">
        <v>280</v>
      </c>
      <c r="B245" s="70" t="s">
        <v>279</v>
      </c>
      <c r="C245" s="16" t="s">
        <v>13</v>
      </c>
      <c r="D245" s="41">
        <v>4</v>
      </c>
      <c r="E245" s="42">
        <v>761.06431170000019</v>
      </c>
      <c r="F245" s="51">
        <f t="shared" si="9"/>
        <v>3044.2572468000008</v>
      </c>
      <c r="G245" s="52"/>
      <c r="H245" s="63"/>
      <c r="I245" s="54"/>
      <c r="J245" s="47">
        <f t="shared" si="10"/>
        <v>0</v>
      </c>
      <c r="K245" s="55"/>
      <c r="L245" s="15"/>
      <c r="M245" s="56"/>
      <c r="N245" s="57">
        <f t="shared" si="11"/>
        <v>0</v>
      </c>
    </row>
    <row r="246" spans="1:14" s="33" customFormat="1" ht="12.75" x14ac:dyDescent="0.2">
      <c r="A246" s="40" t="s">
        <v>277</v>
      </c>
      <c r="B246" s="70" t="s">
        <v>278</v>
      </c>
      <c r="C246" s="16" t="s">
        <v>13</v>
      </c>
      <c r="D246" s="41">
        <v>5</v>
      </c>
      <c r="E246" s="42">
        <v>108.07970250000001</v>
      </c>
      <c r="F246" s="51">
        <f t="shared" si="9"/>
        <v>540.39851250000004</v>
      </c>
      <c r="G246" s="52"/>
      <c r="H246" s="63"/>
      <c r="I246" s="54"/>
      <c r="J246" s="47">
        <f t="shared" si="10"/>
        <v>0</v>
      </c>
      <c r="K246" s="55"/>
      <c r="L246" s="15"/>
      <c r="M246" s="56"/>
      <c r="N246" s="57">
        <f t="shared" si="11"/>
        <v>0</v>
      </c>
    </row>
    <row r="247" spans="1:14" s="33" customFormat="1" ht="12.75" x14ac:dyDescent="0.2">
      <c r="A247" s="40" t="s">
        <v>277</v>
      </c>
      <c r="B247" s="70" t="s">
        <v>276</v>
      </c>
      <c r="C247" s="16" t="s">
        <v>13</v>
      </c>
      <c r="D247" s="41">
        <v>5</v>
      </c>
      <c r="E247" s="42">
        <v>108.07970250000001</v>
      </c>
      <c r="F247" s="51">
        <f t="shared" si="9"/>
        <v>540.39851250000004</v>
      </c>
      <c r="G247" s="52"/>
      <c r="H247" s="63"/>
      <c r="I247" s="54"/>
      <c r="J247" s="47">
        <f t="shared" si="10"/>
        <v>0</v>
      </c>
      <c r="K247" s="55"/>
      <c r="L247" s="15"/>
      <c r="M247" s="56"/>
      <c r="N247" s="57">
        <f t="shared" si="11"/>
        <v>0</v>
      </c>
    </row>
    <row r="248" spans="1:14" s="33" customFormat="1" ht="12.75" x14ac:dyDescent="0.2">
      <c r="A248" s="40" t="s">
        <v>234</v>
      </c>
      <c r="B248" s="70" t="s">
        <v>275</v>
      </c>
      <c r="C248" s="16" t="s">
        <v>13</v>
      </c>
      <c r="D248" s="41">
        <v>2</v>
      </c>
      <c r="E248" s="42">
        <v>6.5311785000000011</v>
      </c>
      <c r="F248" s="51">
        <f t="shared" si="9"/>
        <v>13.062357000000002</v>
      </c>
      <c r="G248" s="52"/>
      <c r="H248" s="63"/>
      <c r="I248" s="54"/>
      <c r="J248" s="47">
        <f t="shared" si="10"/>
        <v>0</v>
      </c>
      <c r="K248" s="55"/>
      <c r="L248" s="15"/>
      <c r="M248" s="56"/>
      <c r="N248" s="57">
        <f t="shared" si="11"/>
        <v>0</v>
      </c>
    </row>
    <row r="249" spans="1:14" s="33" customFormat="1" ht="12.75" x14ac:dyDescent="0.2">
      <c r="A249" s="40" t="s">
        <v>234</v>
      </c>
      <c r="B249" s="70" t="s">
        <v>274</v>
      </c>
      <c r="C249" s="16" t="s">
        <v>13</v>
      </c>
      <c r="D249" s="41">
        <v>2</v>
      </c>
      <c r="E249" s="42">
        <v>10.409437500000001</v>
      </c>
      <c r="F249" s="51">
        <f t="shared" si="9"/>
        <v>20.818875000000002</v>
      </c>
      <c r="G249" s="52"/>
      <c r="H249" s="63"/>
      <c r="I249" s="54"/>
      <c r="J249" s="47">
        <f t="shared" si="10"/>
        <v>0</v>
      </c>
      <c r="K249" s="55"/>
      <c r="L249" s="15"/>
      <c r="M249" s="56"/>
      <c r="N249" s="57">
        <f t="shared" si="11"/>
        <v>0</v>
      </c>
    </row>
    <row r="250" spans="1:14" s="33" customFormat="1" ht="12.75" x14ac:dyDescent="0.2">
      <c r="A250" s="40" t="s">
        <v>234</v>
      </c>
      <c r="B250" s="70" t="s">
        <v>273</v>
      </c>
      <c r="C250" s="16" t="s">
        <v>13</v>
      </c>
      <c r="D250" s="41">
        <v>2</v>
      </c>
      <c r="E250" s="42">
        <v>6.5311785000000011</v>
      </c>
      <c r="F250" s="51">
        <f t="shared" si="9"/>
        <v>13.062357000000002</v>
      </c>
      <c r="G250" s="52"/>
      <c r="H250" s="63"/>
      <c r="I250" s="54"/>
      <c r="J250" s="47">
        <f t="shared" si="10"/>
        <v>0</v>
      </c>
      <c r="K250" s="55"/>
      <c r="L250" s="15"/>
      <c r="M250" s="56"/>
      <c r="N250" s="57">
        <f t="shared" si="11"/>
        <v>0</v>
      </c>
    </row>
    <row r="251" spans="1:14" s="33" customFormat="1" ht="12.75" x14ac:dyDescent="0.2">
      <c r="A251" s="40" t="s">
        <v>234</v>
      </c>
      <c r="B251" s="70" t="s">
        <v>272</v>
      </c>
      <c r="C251" s="16" t="s">
        <v>13</v>
      </c>
      <c r="D251" s="41">
        <v>2</v>
      </c>
      <c r="E251" s="42">
        <v>6.5311785000000011</v>
      </c>
      <c r="F251" s="51">
        <f t="shared" si="9"/>
        <v>13.062357000000002</v>
      </c>
      <c r="G251" s="52"/>
      <c r="H251" s="63"/>
      <c r="I251" s="54"/>
      <c r="J251" s="47">
        <f t="shared" si="10"/>
        <v>0</v>
      </c>
      <c r="K251" s="55"/>
      <c r="L251" s="15"/>
      <c r="M251" s="56"/>
      <c r="N251" s="57">
        <f t="shared" si="11"/>
        <v>0</v>
      </c>
    </row>
    <row r="252" spans="1:14" s="33" customFormat="1" ht="12.75" x14ac:dyDescent="0.2">
      <c r="A252" s="40" t="s">
        <v>216</v>
      </c>
      <c r="B252" s="70" t="s">
        <v>271</v>
      </c>
      <c r="C252" s="16" t="s">
        <v>13</v>
      </c>
      <c r="D252" s="41">
        <v>2</v>
      </c>
      <c r="E252" s="42">
        <v>10.0287495</v>
      </c>
      <c r="F252" s="51">
        <f t="shared" si="9"/>
        <v>20.057499</v>
      </c>
      <c r="G252" s="52"/>
      <c r="H252" s="63"/>
      <c r="I252" s="54"/>
      <c r="J252" s="47">
        <f t="shared" si="10"/>
        <v>0</v>
      </c>
      <c r="K252" s="55"/>
      <c r="L252" s="15"/>
      <c r="M252" s="56"/>
      <c r="N252" s="57">
        <f t="shared" si="11"/>
        <v>0</v>
      </c>
    </row>
    <row r="253" spans="1:14" s="33" customFormat="1" ht="12.75" x14ac:dyDescent="0.2">
      <c r="A253" s="40" t="s">
        <v>216</v>
      </c>
      <c r="B253" s="70" t="s">
        <v>270</v>
      </c>
      <c r="C253" s="16" t="s">
        <v>13</v>
      </c>
      <c r="D253" s="41">
        <v>2</v>
      </c>
      <c r="E253" s="42">
        <v>7.7327250000000012</v>
      </c>
      <c r="F253" s="51">
        <f t="shared" si="9"/>
        <v>15.465450000000002</v>
      </c>
      <c r="G253" s="52"/>
      <c r="H253" s="63"/>
      <c r="I253" s="54"/>
      <c r="J253" s="47">
        <f t="shared" si="10"/>
        <v>0</v>
      </c>
      <c r="K253" s="55"/>
      <c r="L253" s="15"/>
      <c r="M253" s="56"/>
      <c r="N253" s="57">
        <f t="shared" si="11"/>
        <v>0</v>
      </c>
    </row>
    <row r="254" spans="1:14" s="33" customFormat="1" ht="12.75" x14ac:dyDescent="0.2">
      <c r="A254" s="40" t="s">
        <v>234</v>
      </c>
      <c r="B254" s="70" t="s">
        <v>269</v>
      </c>
      <c r="C254" s="16" t="s">
        <v>13</v>
      </c>
      <c r="D254" s="41">
        <v>2</v>
      </c>
      <c r="E254" s="42">
        <v>6.495489000000001</v>
      </c>
      <c r="F254" s="51">
        <f t="shared" si="9"/>
        <v>12.990978000000002</v>
      </c>
      <c r="G254" s="52"/>
      <c r="H254" s="63"/>
      <c r="I254" s="54"/>
      <c r="J254" s="47">
        <f t="shared" si="10"/>
        <v>0</v>
      </c>
      <c r="K254" s="55"/>
      <c r="L254" s="15"/>
      <c r="M254" s="56"/>
      <c r="N254" s="57">
        <f t="shared" si="11"/>
        <v>0</v>
      </c>
    </row>
    <row r="255" spans="1:14" s="33" customFormat="1" ht="12.75" x14ac:dyDescent="0.2">
      <c r="A255" s="40" t="s">
        <v>216</v>
      </c>
      <c r="B255" s="70" t="s">
        <v>268</v>
      </c>
      <c r="C255" s="16" t="s">
        <v>13</v>
      </c>
      <c r="D255" s="41">
        <v>2</v>
      </c>
      <c r="E255" s="42">
        <v>8.0301375000000021</v>
      </c>
      <c r="F255" s="51">
        <f t="shared" si="9"/>
        <v>16.060275000000004</v>
      </c>
      <c r="G255" s="52"/>
      <c r="H255" s="63"/>
      <c r="I255" s="54"/>
      <c r="J255" s="47">
        <f t="shared" si="10"/>
        <v>0</v>
      </c>
      <c r="K255" s="55"/>
      <c r="L255" s="15"/>
      <c r="M255" s="56"/>
      <c r="N255" s="57">
        <f t="shared" si="11"/>
        <v>0</v>
      </c>
    </row>
    <row r="256" spans="1:14" s="33" customFormat="1" ht="12.75" x14ac:dyDescent="0.2">
      <c r="A256" s="40" t="s">
        <v>216</v>
      </c>
      <c r="B256" s="70" t="s">
        <v>267</v>
      </c>
      <c r="C256" s="16" t="s">
        <v>13</v>
      </c>
      <c r="D256" s="41">
        <v>2</v>
      </c>
      <c r="E256" s="42">
        <v>7.7327250000000012</v>
      </c>
      <c r="F256" s="51">
        <f t="shared" si="9"/>
        <v>15.465450000000002</v>
      </c>
      <c r="G256" s="52"/>
      <c r="H256" s="63"/>
      <c r="I256" s="54"/>
      <c r="J256" s="47">
        <f t="shared" si="10"/>
        <v>0</v>
      </c>
      <c r="K256" s="55"/>
      <c r="L256" s="15"/>
      <c r="M256" s="56"/>
      <c r="N256" s="57">
        <f t="shared" si="11"/>
        <v>0</v>
      </c>
    </row>
    <row r="257" spans="1:14" s="33" customFormat="1" ht="12.75" x14ac:dyDescent="0.2">
      <c r="A257" s="40" t="s">
        <v>234</v>
      </c>
      <c r="B257" s="70" t="s">
        <v>266</v>
      </c>
      <c r="C257" s="16" t="s">
        <v>13</v>
      </c>
      <c r="D257" s="41">
        <v>2</v>
      </c>
      <c r="E257" s="42">
        <v>6.8880735000000008</v>
      </c>
      <c r="F257" s="51">
        <f t="shared" si="9"/>
        <v>13.776147000000002</v>
      </c>
      <c r="G257" s="52"/>
      <c r="H257" s="63"/>
      <c r="I257" s="54"/>
      <c r="J257" s="47">
        <f t="shared" si="10"/>
        <v>0</v>
      </c>
      <c r="K257" s="55"/>
      <c r="L257" s="15"/>
      <c r="M257" s="56"/>
      <c r="N257" s="57">
        <f t="shared" si="11"/>
        <v>0</v>
      </c>
    </row>
    <row r="258" spans="1:14" s="33" customFormat="1" ht="12.75" x14ac:dyDescent="0.2">
      <c r="A258" s="40" t="s">
        <v>234</v>
      </c>
      <c r="B258" s="70" t="s">
        <v>265</v>
      </c>
      <c r="C258" s="16" t="s">
        <v>13</v>
      </c>
      <c r="D258" s="41">
        <v>2</v>
      </c>
      <c r="E258" s="42">
        <v>8.0777235000000012</v>
      </c>
      <c r="F258" s="51">
        <f t="shared" si="9"/>
        <v>16.155447000000002</v>
      </c>
      <c r="G258" s="52"/>
      <c r="H258" s="63"/>
      <c r="I258" s="54"/>
      <c r="J258" s="47">
        <f t="shared" si="10"/>
        <v>0</v>
      </c>
      <c r="K258" s="55"/>
      <c r="L258" s="15"/>
      <c r="M258" s="56"/>
      <c r="N258" s="57">
        <f t="shared" si="11"/>
        <v>0</v>
      </c>
    </row>
    <row r="259" spans="1:14" s="33" customFormat="1" ht="12.75" x14ac:dyDescent="0.2">
      <c r="A259" s="40" t="s">
        <v>234</v>
      </c>
      <c r="B259" s="70" t="s">
        <v>264</v>
      </c>
      <c r="C259" s="16" t="s">
        <v>13</v>
      </c>
      <c r="D259" s="41">
        <v>2</v>
      </c>
      <c r="E259" s="42">
        <v>6.5311785000000011</v>
      </c>
      <c r="F259" s="51">
        <f t="shared" si="9"/>
        <v>13.062357000000002</v>
      </c>
      <c r="G259" s="52"/>
      <c r="H259" s="63"/>
      <c r="I259" s="54"/>
      <c r="J259" s="47">
        <f t="shared" si="10"/>
        <v>0</v>
      </c>
      <c r="K259" s="55"/>
      <c r="L259" s="15"/>
      <c r="M259" s="56"/>
      <c r="N259" s="57">
        <f t="shared" si="11"/>
        <v>0</v>
      </c>
    </row>
    <row r="260" spans="1:14" s="33" customFormat="1" ht="12.75" x14ac:dyDescent="0.2">
      <c r="A260" s="40" t="s">
        <v>234</v>
      </c>
      <c r="B260" s="70" t="s">
        <v>263</v>
      </c>
      <c r="C260" s="16" t="s">
        <v>13</v>
      </c>
      <c r="D260" s="41">
        <v>1</v>
      </c>
      <c r="E260" s="42">
        <v>6.5311785000000011</v>
      </c>
      <c r="F260" s="51">
        <f t="shared" ref="F260:F323" si="12">SUM(E260*D260)</f>
        <v>6.5311785000000011</v>
      </c>
      <c r="G260" s="52"/>
      <c r="H260" s="63"/>
      <c r="I260" s="54"/>
      <c r="J260" s="47">
        <f t="shared" ref="J260:J323" si="13">I260*D260</f>
        <v>0</v>
      </c>
      <c r="K260" s="55"/>
      <c r="L260" s="15"/>
      <c r="M260" s="56"/>
      <c r="N260" s="57">
        <f t="shared" ref="N260:N323" si="14">M260*D260</f>
        <v>0</v>
      </c>
    </row>
    <row r="261" spans="1:14" s="33" customFormat="1" ht="12.75" x14ac:dyDescent="0.2">
      <c r="A261" s="40" t="s">
        <v>234</v>
      </c>
      <c r="B261" s="70" t="s">
        <v>262</v>
      </c>
      <c r="C261" s="16" t="s">
        <v>13</v>
      </c>
      <c r="D261" s="41">
        <v>2</v>
      </c>
      <c r="E261" s="42">
        <v>6.5311785000000011</v>
      </c>
      <c r="F261" s="51">
        <f t="shared" si="12"/>
        <v>13.062357000000002</v>
      </c>
      <c r="G261" s="52"/>
      <c r="H261" s="63"/>
      <c r="I261" s="54"/>
      <c r="J261" s="47">
        <f t="shared" si="13"/>
        <v>0</v>
      </c>
      <c r="K261" s="55"/>
      <c r="L261" s="15"/>
      <c r="M261" s="56"/>
      <c r="N261" s="57">
        <f t="shared" si="14"/>
        <v>0</v>
      </c>
    </row>
    <row r="262" spans="1:14" s="33" customFormat="1" ht="12.75" x14ac:dyDescent="0.2">
      <c r="A262" s="40" t="s">
        <v>234</v>
      </c>
      <c r="B262" s="70" t="s">
        <v>261</v>
      </c>
      <c r="C262" s="16" t="s">
        <v>13</v>
      </c>
      <c r="D262" s="41">
        <v>2</v>
      </c>
      <c r="E262" s="42">
        <v>6.5073855000000007</v>
      </c>
      <c r="F262" s="51">
        <f t="shared" si="12"/>
        <v>13.014771000000001</v>
      </c>
      <c r="G262" s="52"/>
      <c r="H262" s="63"/>
      <c r="I262" s="54"/>
      <c r="J262" s="47">
        <f t="shared" si="13"/>
        <v>0</v>
      </c>
      <c r="K262" s="55"/>
      <c r="L262" s="15"/>
      <c r="M262" s="56"/>
      <c r="N262" s="57">
        <f t="shared" si="14"/>
        <v>0</v>
      </c>
    </row>
    <row r="263" spans="1:14" s="33" customFormat="1" ht="12.75" x14ac:dyDescent="0.2">
      <c r="A263" s="40" t="s">
        <v>260</v>
      </c>
      <c r="B263" s="70" t="s">
        <v>259</v>
      </c>
      <c r="C263" s="16" t="s">
        <v>13</v>
      </c>
      <c r="D263" s="41">
        <v>2</v>
      </c>
      <c r="E263" s="42">
        <v>6.5311785000000011</v>
      </c>
      <c r="F263" s="51">
        <f t="shared" si="12"/>
        <v>13.062357000000002</v>
      </c>
      <c r="G263" s="52"/>
      <c r="H263" s="63"/>
      <c r="I263" s="54"/>
      <c r="J263" s="47">
        <f t="shared" si="13"/>
        <v>0</v>
      </c>
      <c r="K263" s="55"/>
      <c r="L263" s="15"/>
      <c r="M263" s="56"/>
      <c r="N263" s="57">
        <f t="shared" si="14"/>
        <v>0</v>
      </c>
    </row>
    <row r="264" spans="1:14" s="33" customFormat="1" ht="12.75" x14ac:dyDescent="0.2">
      <c r="A264" s="40" t="s">
        <v>234</v>
      </c>
      <c r="B264" s="70" t="s">
        <v>258</v>
      </c>
      <c r="C264" s="16" t="s">
        <v>13</v>
      </c>
      <c r="D264" s="41">
        <v>2</v>
      </c>
      <c r="E264" s="42">
        <v>6.5311785000000011</v>
      </c>
      <c r="F264" s="51">
        <f t="shared" si="12"/>
        <v>13.062357000000002</v>
      </c>
      <c r="G264" s="52"/>
      <c r="H264" s="63"/>
      <c r="I264" s="54"/>
      <c r="J264" s="47">
        <f t="shared" si="13"/>
        <v>0</v>
      </c>
      <c r="K264" s="55"/>
      <c r="L264" s="15"/>
      <c r="M264" s="56"/>
      <c r="N264" s="57">
        <f t="shared" si="14"/>
        <v>0</v>
      </c>
    </row>
    <row r="265" spans="1:14" s="33" customFormat="1" ht="12.75" x14ac:dyDescent="0.2">
      <c r="A265" s="40" t="s">
        <v>234</v>
      </c>
      <c r="B265" s="70" t="s">
        <v>257</v>
      </c>
      <c r="C265" s="16" t="s">
        <v>13</v>
      </c>
      <c r="D265" s="41">
        <v>2</v>
      </c>
      <c r="E265" s="42">
        <v>6.5311785000000011</v>
      </c>
      <c r="F265" s="51">
        <f t="shared" si="12"/>
        <v>13.062357000000002</v>
      </c>
      <c r="G265" s="52"/>
      <c r="H265" s="63"/>
      <c r="I265" s="54"/>
      <c r="J265" s="47">
        <f t="shared" si="13"/>
        <v>0</v>
      </c>
      <c r="K265" s="55"/>
      <c r="L265" s="15"/>
      <c r="M265" s="56"/>
      <c r="N265" s="57">
        <f t="shared" si="14"/>
        <v>0</v>
      </c>
    </row>
    <row r="266" spans="1:14" s="33" customFormat="1" ht="12.75" x14ac:dyDescent="0.2">
      <c r="A266" s="40" t="s">
        <v>234</v>
      </c>
      <c r="B266" s="70" t="s">
        <v>256</v>
      </c>
      <c r="C266" s="16" t="s">
        <v>13</v>
      </c>
      <c r="D266" s="41">
        <v>2</v>
      </c>
      <c r="E266" s="42">
        <v>6.5311785000000011</v>
      </c>
      <c r="F266" s="51">
        <f t="shared" si="12"/>
        <v>13.062357000000002</v>
      </c>
      <c r="G266" s="52"/>
      <c r="H266" s="63"/>
      <c r="I266" s="54"/>
      <c r="J266" s="47">
        <f t="shared" si="13"/>
        <v>0</v>
      </c>
      <c r="K266" s="55"/>
      <c r="L266" s="15"/>
      <c r="M266" s="56"/>
      <c r="N266" s="57">
        <f t="shared" si="14"/>
        <v>0</v>
      </c>
    </row>
    <row r="267" spans="1:14" s="33" customFormat="1" ht="12.75" x14ac:dyDescent="0.2">
      <c r="A267" s="40" t="s">
        <v>234</v>
      </c>
      <c r="B267" s="70" t="s">
        <v>255</v>
      </c>
      <c r="C267" s="16" t="s">
        <v>13</v>
      </c>
      <c r="D267" s="41">
        <v>2</v>
      </c>
      <c r="E267" s="42">
        <v>6.5311785000000011</v>
      </c>
      <c r="F267" s="51">
        <f t="shared" si="12"/>
        <v>13.062357000000002</v>
      </c>
      <c r="G267" s="52"/>
      <c r="H267" s="63"/>
      <c r="I267" s="54"/>
      <c r="J267" s="47">
        <f t="shared" si="13"/>
        <v>0</v>
      </c>
      <c r="K267" s="55"/>
      <c r="L267" s="15"/>
      <c r="M267" s="56"/>
      <c r="N267" s="57">
        <f t="shared" si="14"/>
        <v>0</v>
      </c>
    </row>
    <row r="268" spans="1:14" s="33" customFormat="1" ht="12.75" x14ac:dyDescent="0.2">
      <c r="A268" s="40" t="s">
        <v>216</v>
      </c>
      <c r="B268" s="70" t="s">
        <v>254</v>
      </c>
      <c r="C268" s="16" t="s">
        <v>13</v>
      </c>
      <c r="D268" s="41">
        <v>2</v>
      </c>
      <c r="E268" s="42">
        <v>16.107861</v>
      </c>
      <c r="F268" s="51">
        <f t="shared" si="12"/>
        <v>32.215722</v>
      </c>
      <c r="G268" s="52"/>
      <c r="H268" s="63"/>
      <c r="I268" s="54"/>
      <c r="J268" s="47">
        <f t="shared" si="13"/>
        <v>0</v>
      </c>
      <c r="K268" s="55"/>
      <c r="L268" s="15"/>
      <c r="M268" s="56"/>
      <c r="N268" s="57">
        <f t="shared" si="14"/>
        <v>0</v>
      </c>
    </row>
    <row r="269" spans="1:14" s="33" customFormat="1" ht="12.75" x14ac:dyDescent="0.2">
      <c r="A269" s="40" t="s">
        <v>216</v>
      </c>
      <c r="B269" s="70" t="s">
        <v>253</v>
      </c>
      <c r="C269" s="16" t="s">
        <v>13</v>
      </c>
      <c r="D269" s="41">
        <v>2</v>
      </c>
      <c r="E269" s="42">
        <v>7.3996230000000009</v>
      </c>
      <c r="F269" s="51">
        <f t="shared" si="12"/>
        <v>14.799246000000002</v>
      </c>
      <c r="G269" s="52"/>
      <c r="H269" s="63"/>
      <c r="I269" s="54"/>
      <c r="J269" s="47">
        <f t="shared" si="13"/>
        <v>0</v>
      </c>
      <c r="K269" s="55"/>
      <c r="L269" s="15"/>
      <c r="M269" s="56"/>
      <c r="N269" s="57">
        <f t="shared" si="14"/>
        <v>0</v>
      </c>
    </row>
    <row r="270" spans="1:14" s="33" customFormat="1" ht="12.75" x14ac:dyDescent="0.2">
      <c r="A270" s="40" t="s">
        <v>216</v>
      </c>
      <c r="B270" s="70" t="s">
        <v>252</v>
      </c>
      <c r="C270" s="16" t="s">
        <v>13</v>
      </c>
      <c r="D270" s="41">
        <v>2</v>
      </c>
      <c r="E270" s="42">
        <v>8.7082380000000015</v>
      </c>
      <c r="F270" s="51">
        <f t="shared" si="12"/>
        <v>17.416476000000003</v>
      </c>
      <c r="G270" s="52"/>
      <c r="H270" s="63"/>
      <c r="I270" s="54"/>
      <c r="J270" s="47">
        <f t="shared" si="13"/>
        <v>0</v>
      </c>
      <c r="K270" s="55"/>
      <c r="L270" s="15"/>
      <c r="M270" s="56"/>
      <c r="N270" s="57">
        <f t="shared" si="14"/>
        <v>0</v>
      </c>
    </row>
    <row r="271" spans="1:14" s="33" customFormat="1" ht="12.75" x14ac:dyDescent="0.2">
      <c r="A271" s="40" t="s">
        <v>216</v>
      </c>
      <c r="B271" s="70" t="s">
        <v>251</v>
      </c>
      <c r="C271" s="16" t="s">
        <v>13</v>
      </c>
      <c r="D271" s="41">
        <v>2</v>
      </c>
      <c r="E271" s="42">
        <v>8.7082380000000015</v>
      </c>
      <c r="F271" s="51">
        <f t="shared" si="12"/>
        <v>17.416476000000003</v>
      </c>
      <c r="G271" s="52"/>
      <c r="H271" s="63"/>
      <c r="I271" s="54"/>
      <c r="J271" s="47">
        <f t="shared" si="13"/>
        <v>0</v>
      </c>
      <c r="K271" s="55"/>
      <c r="L271" s="15"/>
      <c r="M271" s="56"/>
      <c r="N271" s="57">
        <f t="shared" si="14"/>
        <v>0</v>
      </c>
    </row>
    <row r="272" spans="1:14" s="33" customFormat="1" ht="12.75" x14ac:dyDescent="0.2">
      <c r="A272" s="40" t="s">
        <v>216</v>
      </c>
      <c r="B272" s="70" t="s">
        <v>250</v>
      </c>
      <c r="C272" s="16" t="s">
        <v>13</v>
      </c>
      <c r="D272" s="41">
        <v>2</v>
      </c>
      <c r="E272" s="42">
        <v>34.809159000000015</v>
      </c>
      <c r="F272" s="51">
        <f t="shared" si="12"/>
        <v>69.618318000000031</v>
      </c>
      <c r="G272" s="52"/>
      <c r="H272" s="63"/>
      <c r="I272" s="54"/>
      <c r="J272" s="47">
        <f t="shared" si="13"/>
        <v>0</v>
      </c>
      <c r="K272" s="55"/>
      <c r="L272" s="15"/>
      <c r="M272" s="56"/>
      <c r="N272" s="57">
        <f t="shared" si="14"/>
        <v>0</v>
      </c>
    </row>
    <row r="273" spans="1:14" s="33" customFormat="1" ht="12.75" x14ac:dyDescent="0.2">
      <c r="A273" s="40" t="s">
        <v>216</v>
      </c>
      <c r="B273" s="70" t="s">
        <v>249</v>
      </c>
      <c r="C273" s="16" t="s">
        <v>13</v>
      </c>
      <c r="D273" s="41">
        <v>2</v>
      </c>
      <c r="E273" s="42">
        <v>8.7082380000000015</v>
      </c>
      <c r="F273" s="51">
        <f t="shared" si="12"/>
        <v>17.416476000000003</v>
      </c>
      <c r="G273" s="52"/>
      <c r="H273" s="63"/>
      <c r="I273" s="54"/>
      <c r="J273" s="47">
        <f t="shared" si="13"/>
        <v>0</v>
      </c>
      <c r="K273" s="55"/>
      <c r="L273" s="15"/>
      <c r="M273" s="56"/>
      <c r="N273" s="57">
        <f t="shared" si="14"/>
        <v>0</v>
      </c>
    </row>
    <row r="274" spans="1:14" s="33" customFormat="1" ht="12.75" x14ac:dyDescent="0.2">
      <c r="A274" s="40" t="s">
        <v>216</v>
      </c>
      <c r="B274" s="70" t="s">
        <v>248</v>
      </c>
      <c r="C274" s="16" t="s">
        <v>13</v>
      </c>
      <c r="D274" s="41">
        <v>2</v>
      </c>
      <c r="E274" s="42">
        <v>8.7082380000000015</v>
      </c>
      <c r="F274" s="51">
        <f t="shared" si="12"/>
        <v>17.416476000000003</v>
      </c>
      <c r="G274" s="52"/>
      <c r="H274" s="63"/>
      <c r="I274" s="54"/>
      <c r="J274" s="47">
        <f t="shared" si="13"/>
        <v>0</v>
      </c>
      <c r="K274" s="55"/>
      <c r="L274" s="15"/>
      <c r="M274" s="56"/>
      <c r="N274" s="57">
        <f t="shared" si="14"/>
        <v>0</v>
      </c>
    </row>
    <row r="275" spans="1:14" s="33" customFormat="1" ht="12.75" x14ac:dyDescent="0.2">
      <c r="A275" s="40" t="s">
        <v>216</v>
      </c>
      <c r="B275" s="70" t="s">
        <v>247</v>
      </c>
      <c r="C275" s="16" t="s">
        <v>13</v>
      </c>
      <c r="D275" s="41">
        <v>2</v>
      </c>
      <c r="E275" s="42">
        <v>8.7082380000000015</v>
      </c>
      <c r="F275" s="51">
        <f t="shared" si="12"/>
        <v>17.416476000000003</v>
      </c>
      <c r="G275" s="52"/>
      <c r="H275" s="63"/>
      <c r="I275" s="54"/>
      <c r="J275" s="47">
        <f t="shared" si="13"/>
        <v>0</v>
      </c>
      <c r="K275" s="55"/>
      <c r="L275" s="15"/>
      <c r="M275" s="56"/>
      <c r="N275" s="57">
        <f t="shared" si="14"/>
        <v>0</v>
      </c>
    </row>
    <row r="276" spans="1:14" s="33" customFormat="1" ht="12.75" x14ac:dyDescent="0.2">
      <c r="A276" s="40" t="s">
        <v>216</v>
      </c>
      <c r="B276" s="70" t="s">
        <v>246</v>
      </c>
      <c r="C276" s="16" t="s">
        <v>13</v>
      </c>
      <c r="D276" s="41">
        <v>2</v>
      </c>
      <c r="E276" s="42">
        <v>8.7082380000000015</v>
      </c>
      <c r="F276" s="51">
        <f t="shared" si="12"/>
        <v>17.416476000000003</v>
      </c>
      <c r="G276" s="52"/>
      <c r="H276" s="63"/>
      <c r="I276" s="54"/>
      <c r="J276" s="47">
        <f t="shared" si="13"/>
        <v>0</v>
      </c>
      <c r="K276" s="55"/>
      <c r="L276" s="15"/>
      <c r="M276" s="56"/>
      <c r="N276" s="57">
        <f t="shared" si="14"/>
        <v>0</v>
      </c>
    </row>
    <row r="277" spans="1:14" s="33" customFormat="1" ht="12.75" x14ac:dyDescent="0.2">
      <c r="A277" s="40" t="s">
        <v>216</v>
      </c>
      <c r="B277" s="70" t="s">
        <v>245</v>
      </c>
      <c r="C277" s="16" t="s">
        <v>13</v>
      </c>
      <c r="D277" s="41">
        <v>2</v>
      </c>
      <c r="E277" s="42">
        <v>33.833646000000002</v>
      </c>
      <c r="F277" s="51">
        <f t="shared" si="12"/>
        <v>67.667292000000003</v>
      </c>
      <c r="G277" s="52"/>
      <c r="H277" s="63"/>
      <c r="I277" s="54"/>
      <c r="J277" s="47">
        <f t="shared" si="13"/>
        <v>0</v>
      </c>
      <c r="K277" s="55"/>
      <c r="L277" s="15"/>
      <c r="M277" s="56"/>
      <c r="N277" s="57">
        <f t="shared" si="14"/>
        <v>0</v>
      </c>
    </row>
    <row r="278" spans="1:14" s="33" customFormat="1" ht="12.75" x14ac:dyDescent="0.2">
      <c r="A278" s="40" t="s">
        <v>216</v>
      </c>
      <c r="B278" s="70" t="s">
        <v>244</v>
      </c>
      <c r="C278" s="16" t="s">
        <v>13</v>
      </c>
      <c r="D278" s="41">
        <v>2</v>
      </c>
      <c r="E278" s="42">
        <v>7.3996230000000009</v>
      </c>
      <c r="F278" s="51">
        <f t="shared" si="12"/>
        <v>14.799246000000002</v>
      </c>
      <c r="G278" s="52"/>
      <c r="H278" s="63"/>
      <c r="I278" s="54"/>
      <c r="J278" s="47">
        <f t="shared" si="13"/>
        <v>0</v>
      </c>
      <c r="K278" s="55"/>
      <c r="L278" s="15"/>
      <c r="M278" s="56"/>
      <c r="N278" s="57">
        <f t="shared" si="14"/>
        <v>0</v>
      </c>
    </row>
    <row r="279" spans="1:14" s="33" customFormat="1" ht="12.75" x14ac:dyDescent="0.2">
      <c r="A279" s="40" t="s">
        <v>216</v>
      </c>
      <c r="B279" s="70" t="s">
        <v>243</v>
      </c>
      <c r="C279" s="16" t="s">
        <v>13</v>
      </c>
      <c r="D279" s="41">
        <v>2</v>
      </c>
      <c r="E279" s="42">
        <v>8.7082380000000015</v>
      </c>
      <c r="F279" s="51">
        <f t="shared" si="12"/>
        <v>17.416476000000003</v>
      </c>
      <c r="G279" s="52"/>
      <c r="H279" s="63"/>
      <c r="I279" s="54"/>
      <c r="J279" s="47">
        <f t="shared" si="13"/>
        <v>0</v>
      </c>
      <c r="K279" s="55"/>
      <c r="L279" s="15"/>
      <c r="M279" s="56"/>
      <c r="N279" s="57">
        <f t="shared" si="14"/>
        <v>0</v>
      </c>
    </row>
    <row r="280" spans="1:14" s="33" customFormat="1" ht="12.75" x14ac:dyDescent="0.2">
      <c r="A280" s="40" t="s">
        <v>216</v>
      </c>
      <c r="B280" s="70" t="s">
        <v>242</v>
      </c>
      <c r="C280" s="16" t="s">
        <v>13</v>
      </c>
      <c r="D280" s="41">
        <v>2</v>
      </c>
      <c r="E280" s="42">
        <v>8.7082380000000015</v>
      </c>
      <c r="F280" s="51">
        <f t="shared" si="12"/>
        <v>17.416476000000003</v>
      </c>
      <c r="G280" s="52"/>
      <c r="H280" s="63"/>
      <c r="I280" s="54"/>
      <c r="J280" s="47">
        <f t="shared" si="13"/>
        <v>0</v>
      </c>
      <c r="K280" s="55"/>
      <c r="L280" s="15"/>
      <c r="M280" s="56"/>
      <c r="N280" s="57">
        <f t="shared" si="14"/>
        <v>0</v>
      </c>
    </row>
    <row r="281" spans="1:14" s="33" customFormat="1" ht="12.75" x14ac:dyDescent="0.2">
      <c r="A281" s="40" t="s">
        <v>216</v>
      </c>
      <c r="B281" s="70" t="s">
        <v>241</v>
      </c>
      <c r="C281" s="16" t="s">
        <v>13</v>
      </c>
      <c r="D281" s="41">
        <v>2</v>
      </c>
      <c r="E281" s="42">
        <v>8.7082380000000015</v>
      </c>
      <c r="F281" s="51">
        <f t="shared" si="12"/>
        <v>17.416476000000003</v>
      </c>
      <c r="G281" s="52"/>
      <c r="H281" s="63"/>
      <c r="I281" s="54"/>
      <c r="J281" s="47">
        <f t="shared" si="13"/>
        <v>0</v>
      </c>
      <c r="K281" s="55"/>
      <c r="L281" s="15"/>
      <c r="M281" s="56"/>
      <c r="N281" s="57">
        <f t="shared" si="14"/>
        <v>0</v>
      </c>
    </row>
    <row r="282" spans="1:14" s="33" customFormat="1" ht="12.75" x14ac:dyDescent="0.2">
      <c r="A282" s="40" t="s">
        <v>216</v>
      </c>
      <c r="B282" s="70" t="s">
        <v>240</v>
      </c>
      <c r="C282" s="16" t="s">
        <v>13</v>
      </c>
      <c r="D282" s="41">
        <v>2</v>
      </c>
      <c r="E282" s="42">
        <v>8.7082380000000015</v>
      </c>
      <c r="F282" s="51">
        <f t="shared" si="12"/>
        <v>17.416476000000003</v>
      </c>
      <c r="G282" s="52"/>
      <c r="H282" s="63"/>
      <c r="I282" s="54"/>
      <c r="J282" s="47">
        <f t="shared" si="13"/>
        <v>0</v>
      </c>
      <c r="K282" s="55"/>
      <c r="L282" s="15"/>
      <c r="M282" s="56"/>
      <c r="N282" s="57">
        <f t="shared" si="14"/>
        <v>0</v>
      </c>
    </row>
    <row r="283" spans="1:14" s="33" customFormat="1" ht="12.75" x14ac:dyDescent="0.2">
      <c r="A283" s="40" t="s">
        <v>188</v>
      </c>
      <c r="B283" s="70" t="s">
        <v>239</v>
      </c>
      <c r="C283" s="16" t="s">
        <v>13</v>
      </c>
      <c r="D283" s="41">
        <v>4</v>
      </c>
      <c r="E283" s="42">
        <v>59.518189500000013</v>
      </c>
      <c r="F283" s="51">
        <f t="shared" si="12"/>
        <v>238.07275800000005</v>
      </c>
      <c r="G283" s="52"/>
      <c r="H283" s="63"/>
      <c r="I283" s="54"/>
      <c r="J283" s="47">
        <f t="shared" si="13"/>
        <v>0</v>
      </c>
      <c r="K283" s="55"/>
      <c r="L283" s="15"/>
      <c r="M283" s="56"/>
      <c r="N283" s="57">
        <f t="shared" si="14"/>
        <v>0</v>
      </c>
    </row>
    <row r="284" spans="1:14" s="33" customFormat="1" ht="12.75" x14ac:dyDescent="0.2">
      <c r="A284" s="40" t="s">
        <v>238</v>
      </c>
      <c r="B284" s="70" t="s">
        <v>237</v>
      </c>
      <c r="C284" s="16" t="s">
        <v>13</v>
      </c>
      <c r="D284" s="41">
        <v>4</v>
      </c>
      <c r="E284" s="42">
        <v>23.578863000000005</v>
      </c>
      <c r="F284" s="51">
        <f t="shared" si="12"/>
        <v>94.315452000000022</v>
      </c>
      <c r="G284" s="52"/>
      <c r="H284" s="63"/>
      <c r="I284" s="54"/>
      <c r="J284" s="47">
        <f t="shared" si="13"/>
        <v>0</v>
      </c>
      <c r="K284" s="55"/>
      <c r="L284" s="15"/>
      <c r="M284" s="56"/>
      <c r="N284" s="57">
        <f t="shared" si="14"/>
        <v>0</v>
      </c>
    </row>
    <row r="285" spans="1:14" s="33" customFormat="1" ht="12.75" x14ac:dyDescent="0.2">
      <c r="A285" s="40" t="s">
        <v>234</v>
      </c>
      <c r="B285" s="70" t="s">
        <v>236</v>
      </c>
      <c r="C285" s="16" t="s">
        <v>13</v>
      </c>
      <c r="D285" s="41">
        <v>2</v>
      </c>
      <c r="E285" s="42">
        <v>6.5311785000000011</v>
      </c>
      <c r="F285" s="51">
        <f t="shared" si="12"/>
        <v>13.062357000000002</v>
      </c>
      <c r="G285" s="52"/>
      <c r="H285" s="63"/>
      <c r="I285" s="54"/>
      <c r="J285" s="47">
        <f t="shared" si="13"/>
        <v>0</v>
      </c>
      <c r="K285" s="55"/>
      <c r="L285" s="15"/>
      <c r="M285" s="56"/>
      <c r="N285" s="57">
        <f t="shared" si="14"/>
        <v>0</v>
      </c>
    </row>
    <row r="286" spans="1:14" s="33" customFormat="1" ht="12.75" x14ac:dyDescent="0.2">
      <c r="A286" s="40" t="s">
        <v>234</v>
      </c>
      <c r="B286" s="70" t="s">
        <v>235</v>
      </c>
      <c r="C286" s="16" t="s">
        <v>13</v>
      </c>
      <c r="D286" s="41">
        <v>2</v>
      </c>
      <c r="E286" s="42">
        <v>6.5311785000000011</v>
      </c>
      <c r="F286" s="51">
        <f t="shared" si="12"/>
        <v>13.062357000000002</v>
      </c>
      <c r="G286" s="52"/>
      <c r="H286" s="63"/>
      <c r="I286" s="54"/>
      <c r="J286" s="47">
        <f t="shared" si="13"/>
        <v>0</v>
      </c>
      <c r="K286" s="55"/>
      <c r="L286" s="15"/>
      <c r="M286" s="56"/>
      <c r="N286" s="57">
        <f t="shared" si="14"/>
        <v>0</v>
      </c>
    </row>
    <row r="287" spans="1:14" s="33" customFormat="1" ht="12.75" x14ac:dyDescent="0.2">
      <c r="A287" s="40" t="s">
        <v>234</v>
      </c>
      <c r="B287" s="70" t="s">
        <v>233</v>
      </c>
      <c r="C287" s="16" t="s">
        <v>13</v>
      </c>
      <c r="D287" s="41">
        <v>2</v>
      </c>
      <c r="E287" s="42">
        <v>6.6025575000000014</v>
      </c>
      <c r="F287" s="51">
        <f t="shared" si="12"/>
        <v>13.205115000000003</v>
      </c>
      <c r="G287" s="52"/>
      <c r="H287" s="63"/>
      <c r="I287" s="54"/>
      <c r="J287" s="47">
        <f t="shared" si="13"/>
        <v>0</v>
      </c>
      <c r="K287" s="55"/>
      <c r="L287" s="15"/>
      <c r="M287" s="56"/>
      <c r="N287" s="57">
        <f t="shared" si="14"/>
        <v>0</v>
      </c>
    </row>
    <row r="288" spans="1:14" s="33" customFormat="1" ht="12.75" x14ac:dyDescent="0.2">
      <c r="A288" s="40" t="s">
        <v>188</v>
      </c>
      <c r="B288" s="70" t="s">
        <v>232</v>
      </c>
      <c r="C288" s="16" t="s">
        <v>13</v>
      </c>
      <c r="D288" s="41">
        <v>4</v>
      </c>
      <c r="E288" s="42">
        <v>7.4353125000000011</v>
      </c>
      <c r="F288" s="51">
        <f t="shared" si="12"/>
        <v>29.741250000000004</v>
      </c>
      <c r="G288" s="52"/>
      <c r="H288" s="63"/>
      <c r="I288" s="54"/>
      <c r="J288" s="47">
        <f t="shared" si="13"/>
        <v>0</v>
      </c>
      <c r="K288" s="55"/>
      <c r="L288" s="15"/>
      <c r="M288" s="56"/>
      <c r="N288" s="57">
        <f t="shared" si="14"/>
        <v>0</v>
      </c>
    </row>
    <row r="289" spans="1:14" s="33" customFormat="1" ht="12.75" x14ac:dyDescent="0.2">
      <c r="A289" s="40" t="s">
        <v>231</v>
      </c>
      <c r="B289" s="70" t="s">
        <v>230</v>
      </c>
      <c r="C289" s="16" t="s">
        <v>13</v>
      </c>
      <c r="D289" s="41">
        <v>20</v>
      </c>
      <c r="E289" s="42">
        <v>12.408049500000002</v>
      </c>
      <c r="F289" s="51">
        <f t="shared" si="12"/>
        <v>248.16099000000006</v>
      </c>
      <c r="G289" s="52"/>
      <c r="H289" s="63"/>
      <c r="I289" s="54"/>
      <c r="J289" s="47">
        <f t="shared" si="13"/>
        <v>0</v>
      </c>
      <c r="K289" s="55"/>
      <c r="L289" s="15"/>
      <c r="M289" s="56"/>
      <c r="N289" s="57">
        <f t="shared" si="14"/>
        <v>0</v>
      </c>
    </row>
    <row r="290" spans="1:14" s="33" customFormat="1" ht="12.75" x14ac:dyDescent="0.2">
      <c r="A290" s="40" t="s">
        <v>229</v>
      </c>
      <c r="B290" s="70" t="s">
        <v>228</v>
      </c>
      <c r="C290" s="16" t="s">
        <v>13</v>
      </c>
      <c r="D290" s="41">
        <v>2</v>
      </c>
      <c r="E290" s="42">
        <v>8.9223750000000006</v>
      </c>
      <c r="F290" s="51">
        <f t="shared" si="12"/>
        <v>17.844750000000001</v>
      </c>
      <c r="G290" s="52"/>
      <c r="H290" s="63"/>
      <c r="I290" s="54"/>
      <c r="J290" s="47">
        <f t="shared" si="13"/>
        <v>0</v>
      </c>
      <c r="K290" s="55"/>
      <c r="L290" s="15"/>
      <c r="M290" s="56"/>
      <c r="N290" s="57">
        <f t="shared" si="14"/>
        <v>0</v>
      </c>
    </row>
    <row r="291" spans="1:14" s="33" customFormat="1" ht="12.75" x14ac:dyDescent="0.2">
      <c r="A291" s="40" t="s">
        <v>188</v>
      </c>
      <c r="B291" s="70" t="s">
        <v>227</v>
      </c>
      <c r="C291" s="16" t="s">
        <v>13</v>
      </c>
      <c r="D291" s="41">
        <v>2</v>
      </c>
      <c r="E291" s="42">
        <v>63.94368750000001</v>
      </c>
      <c r="F291" s="51">
        <f t="shared" si="12"/>
        <v>127.88737500000002</v>
      </c>
      <c r="G291" s="52"/>
      <c r="H291" s="63"/>
      <c r="I291" s="54"/>
      <c r="J291" s="47">
        <f t="shared" si="13"/>
        <v>0</v>
      </c>
      <c r="K291" s="55"/>
      <c r="L291" s="15"/>
      <c r="M291" s="56"/>
      <c r="N291" s="57">
        <f t="shared" si="14"/>
        <v>0</v>
      </c>
    </row>
    <row r="292" spans="1:14" s="33" customFormat="1" ht="12.75" x14ac:dyDescent="0.2">
      <c r="A292" s="40" t="s">
        <v>99</v>
      </c>
      <c r="B292" s="70" t="s">
        <v>226</v>
      </c>
      <c r="C292" s="16" t="s">
        <v>13</v>
      </c>
      <c r="D292" s="41">
        <v>2</v>
      </c>
      <c r="E292" s="42">
        <v>47.883412500000013</v>
      </c>
      <c r="F292" s="51">
        <f t="shared" si="12"/>
        <v>95.766825000000026</v>
      </c>
      <c r="G292" s="52"/>
      <c r="H292" s="63"/>
      <c r="I292" s="54"/>
      <c r="J292" s="47">
        <f t="shared" si="13"/>
        <v>0</v>
      </c>
      <c r="K292" s="55"/>
      <c r="L292" s="15"/>
      <c r="M292" s="56"/>
      <c r="N292" s="57">
        <f t="shared" si="14"/>
        <v>0</v>
      </c>
    </row>
    <row r="293" spans="1:14" s="33" customFormat="1" ht="12.75" x14ac:dyDescent="0.2">
      <c r="A293" s="40" t="s">
        <v>225</v>
      </c>
      <c r="B293" s="70" t="s">
        <v>224</v>
      </c>
      <c r="C293" s="16" t="s">
        <v>13</v>
      </c>
      <c r="D293" s="41">
        <v>20</v>
      </c>
      <c r="E293" s="42">
        <v>209.37840000000003</v>
      </c>
      <c r="F293" s="51">
        <f t="shared" si="12"/>
        <v>4187.5680000000002</v>
      </c>
      <c r="G293" s="52"/>
      <c r="H293" s="63"/>
      <c r="I293" s="54"/>
      <c r="J293" s="47">
        <f t="shared" si="13"/>
        <v>0</v>
      </c>
      <c r="K293" s="55"/>
      <c r="L293" s="15"/>
      <c r="M293" s="56"/>
      <c r="N293" s="57">
        <f t="shared" si="14"/>
        <v>0</v>
      </c>
    </row>
    <row r="294" spans="1:14" s="33" customFormat="1" ht="12.75" x14ac:dyDescent="0.2">
      <c r="A294" s="40" t="s">
        <v>216</v>
      </c>
      <c r="B294" s="70" t="s">
        <v>223</v>
      </c>
      <c r="C294" s="16" t="s">
        <v>13</v>
      </c>
      <c r="D294" s="41">
        <v>2</v>
      </c>
      <c r="E294" s="42">
        <v>23.495587500000003</v>
      </c>
      <c r="F294" s="51">
        <f t="shared" si="12"/>
        <v>46.991175000000005</v>
      </c>
      <c r="G294" s="52"/>
      <c r="H294" s="63"/>
      <c r="I294" s="54"/>
      <c r="J294" s="47">
        <f t="shared" si="13"/>
        <v>0</v>
      </c>
      <c r="K294" s="55"/>
      <c r="L294" s="15"/>
      <c r="M294" s="56"/>
      <c r="N294" s="57">
        <f t="shared" si="14"/>
        <v>0</v>
      </c>
    </row>
    <row r="295" spans="1:14" s="33" customFormat="1" ht="12.75" x14ac:dyDescent="0.2">
      <c r="A295" s="40" t="s">
        <v>222</v>
      </c>
      <c r="B295" s="70" t="s">
        <v>221</v>
      </c>
      <c r="C295" s="16" t="s">
        <v>13</v>
      </c>
      <c r="D295" s="41">
        <v>2</v>
      </c>
      <c r="E295" s="42">
        <v>7.3996230000000009</v>
      </c>
      <c r="F295" s="51">
        <f t="shared" si="12"/>
        <v>14.799246000000002</v>
      </c>
      <c r="G295" s="52"/>
      <c r="H295" s="63"/>
      <c r="I295" s="54"/>
      <c r="J295" s="47">
        <f t="shared" si="13"/>
        <v>0</v>
      </c>
      <c r="K295" s="55"/>
      <c r="L295" s="15"/>
      <c r="M295" s="56"/>
      <c r="N295" s="57">
        <f t="shared" si="14"/>
        <v>0</v>
      </c>
    </row>
    <row r="296" spans="1:14" s="33" customFormat="1" ht="12.75" x14ac:dyDescent="0.2">
      <c r="A296" s="40" t="s">
        <v>220</v>
      </c>
      <c r="B296" s="70" t="s">
        <v>219</v>
      </c>
      <c r="C296" s="16" t="s">
        <v>13</v>
      </c>
      <c r="D296" s="41">
        <v>2</v>
      </c>
      <c r="E296" s="42">
        <v>7.3996230000000009</v>
      </c>
      <c r="F296" s="51">
        <f t="shared" si="12"/>
        <v>14.799246000000002</v>
      </c>
      <c r="G296" s="52"/>
      <c r="H296" s="63"/>
      <c r="I296" s="54"/>
      <c r="J296" s="47">
        <f t="shared" si="13"/>
        <v>0</v>
      </c>
      <c r="K296" s="55"/>
      <c r="L296" s="15"/>
      <c r="M296" s="56"/>
      <c r="N296" s="57">
        <f t="shared" si="14"/>
        <v>0</v>
      </c>
    </row>
    <row r="297" spans="1:14" s="33" customFormat="1" ht="12.75" x14ac:dyDescent="0.2">
      <c r="A297" s="40" t="s">
        <v>216</v>
      </c>
      <c r="B297" s="70" t="s">
        <v>218</v>
      </c>
      <c r="C297" s="16" t="s">
        <v>13</v>
      </c>
      <c r="D297" s="41">
        <v>2</v>
      </c>
      <c r="E297" s="42">
        <v>7.3996230000000009</v>
      </c>
      <c r="F297" s="51">
        <f t="shared" si="12"/>
        <v>14.799246000000002</v>
      </c>
      <c r="G297" s="52"/>
      <c r="H297" s="63"/>
      <c r="I297" s="54"/>
      <c r="J297" s="47">
        <f t="shared" si="13"/>
        <v>0</v>
      </c>
      <c r="K297" s="55"/>
      <c r="L297" s="15"/>
      <c r="M297" s="56"/>
      <c r="N297" s="57">
        <f t="shared" si="14"/>
        <v>0</v>
      </c>
    </row>
    <row r="298" spans="1:14" s="33" customFormat="1" ht="12.75" x14ac:dyDescent="0.2">
      <c r="A298" s="40" t="s">
        <v>216</v>
      </c>
      <c r="B298" s="70" t="s">
        <v>217</v>
      </c>
      <c r="C298" s="16" t="s">
        <v>13</v>
      </c>
      <c r="D298" s="41">
        <v>2</v>
      </c>
      <c r="E298" s="42">
        <v>7.3996230000000009</v>
      </c>
      <c r="F298" s="51">
        <f t="shared" si="12"/>
        <v>14.799246000000002</v>
      </c>
      <c r="G298" s="52"/>
      <c r="H298" s="63"/>
      <c r="I298" s="54"/>
      <c r="J298" s="47">
        <f t="shared" si="13"/>
        <v>0</v>
      </c>
      <c r="K298" s="55"/>
      <c r="L298" s="15"/>
      <c r="M298" s="56"/>
      <c r="N298" s="57">
        <f t="shared" si="14"/>
        <v>0</v>
      </c>
    </row>
    <row r="299" spans="1:14" s="33" customFormat="1" ht="12.75" x14ac:dyDescent="0.2">
      <c r="A299" s="40" t="s">
        <v>216</v>
      </c>
      <c r="B299" s="70" t="s">
        <v>215</v>
      </c>
      <c r="C299" s="16" t="s">
        <v>13</v>
      </c>
      <c r="D299" s="41">
        <v>2</v>
      </c>
      <c r="E299" s="42">
        <v>7.3163475000000009</v>
      </c>
      <c r="F299" s="51">
        <f t="shared" si="12"/>
        <v>14.632695000000002</v>
      </c>
      <c r="G299" s="52"/>
      <c r="H299" s="63"/>
      <c r="I299" s="54"/>
      <c r="J299" s="47">
        <f t="shared" si="13"/>
        <v>0</v>
      </c>
      <c r="K299" s="55"/>
      <c r="L299" s="15"/>
      <c r="M299" s="56"/>
      <c r="N299" s="57">
        <f t="shared" si="14"/>
        <v>0</v>
      </c>
    </row>
    <row r="300" spans="1:14" s="33" customFormat="1" ht="12.75" x14ac:dyDescent="0.2">
      <c r="A300" s="40" t="s">
        <v>214</v>
      </c>
      <c r="B300" s="70" t="s">
        <v>213</v>
      </c>
      <c r="C300" s="16" t="s">
        <v>13</v>
      </c>
      <c r="D300" s="41">
        <v>5</v>
      </c>
      <c r="E300" s="42">
        <v>3.1799344500000006</v>
      </c>
      <c r="F300" s="51">
        <f t="shared" si="12"/>
        <v>15.899672250000004</v>
      </c>
      <c r="G300" s="52"/>
      <c r="H300" s="63"/>
      <c r="I300" s="54"/>
      <c r="J300" s="47">
        <f t="shared" si="13"/>
        <v>0</v>
      </c>
      <c r="K300" s="55"/>
      <c r="L300" s="15"/>
      <c r="M300" s="56"/>
      <c r="N300" s="57">
        <f t="shared" si="14"/>
        <v>0</v>
      </c>
    </row>
    <row r="301" spans="1:14" s="33" customFormat="1" ht="12.75" x14ac:dyDescent="0.2">
      <c r="A301" s="40" t="s">
        <v>212</v>
      </c>
      <c r="B301" s="70" t="s">
        <v>211</v>
      </c>
      <c r="C301" s="16" t="s">
        <v>13</v>
      </c>
      <c r="D301" s="41">
        <v>10</v>
      </c>
      <c r="E301" s="42">
        <v>5.888767500000001</v>
      </c>
      <c r="F301" s="51">
        <f t="shared" si="12"/>
        <v>58.887675000000009</v>
      </c>
      <c r="G301" s="52"/>
      <c r="H301" s="63"/>
      <c r="I301" s="54"/>
      <c r="J301" s="47">
        <f t="shared" si="13"/>
        <v>0</v>
      </c>
      <c r="K301" s="55"/>
      <c r="L301" s="15"/>
      <c r="M301" s="56"/>
      <c r="N301" s="57">
        <f t="shared" si="14"/>
        <v>0</v>
      </c>
    </row>
    <row r="302" spans="1:14" s="33" customFormat="1" ht="12.75" x14ac:dyDescent="0.2">
      <c r="A302" s="40" t="s">
        <v>210</v>
      </c>
      <c r="B302" s="70" t="s">
        <v>209</v>
      </c>
      <c r="C302" s="16" t="s">
        <v>13</v>
      </c>
      <c r="D302" s="41">
        <v>3</v>
      </c>
      <c r="E302" s="42">
        <v>40.724098800000014</v>
      </c>
      <c r="F302" s="51">
        <f t="shared" si="12"/>
        <v>122.17229640000005</v>
      </c>
      <c r="G302" s="52"/>
      <c r="H302" s="63"/>
      <c r="I302" s="54"/>
      <c r="J302" s="47">
        <f t="shared" si="13"/>
        <v>0</v>
      </c>
      <c r="K302" s="55"/>
      <c r="L302" s="15"/>
      <c r="M302" s="56"/>
      <c r="N302" s="57">
        <f t="shared" si="14"/>
        <v>0</v>
      </c>
    </row>
    <row r="303" spans="1:14" s="33" customFormat="1" ht="12.75" x14ac:dyDescent="0.2">
      <c r="A303" s="40" t="s">
        <v>208</v>
      </c>
      <c r="B303" s="70" t="s">
        <v>207</v>
      </c>
      <c r="C303" s="16" t="s">
        <v>13</v>
      </c>
      <c r="D303" s="41">
        <v>2</v>
      </c>
      <c r="E303" s="42">
        <v>107.84296215000003</v>
      </c>
      <c r="F303" s="51">
        <f t="shared" si="12"/>
        <v>215.68592430000007</v>
      </c>
      <c r="G303" s="52"/>
      <c r="H303" s="63"/>
      <c r="I303" s="54"/>
      <c r="J303" s="47">
        <f t="shared" si="13"/>
        <v>0</v>
      </c>
      <c r="K303" s="55"/>
      <c r="L303" s="15"/>
      <c r="M303" s="56"/>
      <c r="N303" s="57">
        <f t="shared" si="14"/>
        <v>0</v>
      </c>
    </row>
    <row r="304" spans="1:14" s="33" customFormat="1" ht="12.75" x14ac:dyDescent="0.2">
      <c r="A304" s="40" t="s">
        <v>206</v>
      </c>
      <c r="B304" s="70" t="s">
        <v>205</v>
      </c>
      <c r="C304" s="16" t="s">
        <v>13</v>
      </c>
      <c r="D304" s="41">
        <v>2</v>
      </c>
      <c r="E304" s="42">
        <v>79.079604450000005</v>
      </c>
      <c r="F304" s="51">
        <f t="shared" si="12"/>
        <v>158.15920890000001</v>
      </c>
      <c r="G304" s="52"/>
      <c r="H304" s="63"/>
      <c r="I304" s="54"/>
      <c r="J304" s="47">
        <f t="shared" si="13"/>
        <v>0</v>
      </c>
      <c r="K304" s="55"/>
      <c r="L304" s="15"/>
      <c r="M304" s="56"/>
      <c r="N304" s="57">
        <f t="shared" si="14"/>
        <v>0</v>
      </c>
    </row>
    <row r="305" spans="1:14" s="33" customFormat="1" ht="12.75" x14ac:dyDescent="0.2">
      <c r="A305" s="40" t="s">
        <v>204</v>
      </c>
      <c r="B305" s="70" t="s">
        <v>203</v>
      </c>
      <c r="C305" s="16" t="s">
        <v>13</v>
      </c>
      <c r="D305" s="41">
        <v>1</v>
      </c>
      <c r="E305" s="42">
        <v>1308.615</v>
      </c>
      <c r="F305" s="51">
        <f t="shared" si="12"/>
        <v>1308.615</v>
      </c>
      <c r="G305" s="52"/>
      <c r="H305" s="63"/>
      <c r="I305" s="54"/>
      <c r="J305" s="47">
        <f t="shared" si="13"/>
        <v>0</v>
      </c>
      <c r="K305" s="55"/>
      <c r="L305" s="15"/>
      <c r="M305" s="56"/>
      <c r="N305" s="57">
        <f t="shared" si="14"/>
        <v>0</v>
      </c>
    </row>
    <row r="306" spans="1:14" s="33" customFormat="1" ht="12.75" x14ac:dyDescent="0.2">
      <c r="A306" s="40" t="s">
        <v>202</v>
      </c>
      <c r="B306" s="70" t="s">
        <v>201</v>
      </c>
      <c r="C306" s="16" t="s">
        <v>13</v>
      </c>
      <c r="D306" s="41">
        <v>2</v>
      </c>
      <c r="E306" s="42">
        <v>202.29879285000004</v>
      </c>
      <c r="F306" s="51">
        <f t="shared" si="12"/>
        <v>404.59758570000008</v>
      </c>
      <c r="G306" s="52"/>
      <c r="H306" s="63"/>
      <c r="I306" s="54"/>
      <c r="J306" s="47">
        <f t="shared" si="13"/>
        <v>0</v>
      </c>
      <c r="K306" s="55"/>
      <c r="L306" s="15"/>
      <c r="M306" s="56"/>
      <c r="N306" s="57">
        <f t="shared" si="14"/>
        <v>0</v>
      </c>
    </row>
    <row r="307" spans="1:14" s="33" customFormat="1" ht="12.75" x14ac:dyDescent="0.2">
      <c r="A307" s="40" t="s">
        <v>19</v>
      </c>
      <c r="B307" s="70" t="s">
        <v>200</v>
      </c>
      <c r="C307" s="16" t="s">
        <v>13</v>
      </c>
      <c r="D307" s="41">
        <v>20</v>
      </c>
      <c r="E307" s="42">
        <v>51.440466000000015</v>
      </c>
      <c r="F307" s="51">
        <f t="shared" si="12"/>
        <v>1028.8093200000003</v>
      </c>
      <c r="G307" s="52"/>
      <c r="H307" s="63"/>
      <c r="I307" s="54"/>
      <c r="J307" s="47">
        <f t="shared" si="13"/>
        <v>0</v>
      </c>
      <c r="K307" s="55"/>
      <c r="L307" s="15"/>
      <c r="M307" s="56"/>
      <c r="N307" s="57">
        <f t="shared" si="14"/>
        <v>0</v>
      </c>
    </row>
    <row r="308" spans="1:14" s="33" customFormat="1" ht="12.75" x14ac:dyDescent="0.2">
      <c r="A308" s="40" t="s">
        <v>199</v>
      </c>
      <c r="B308" s="70" t="s">
        <v>198</v>
      </c>
      <c r="C308" s="16" t="s">
        <v>13</v>
      </c>
      <c r="D308" s="41">
        <v>2</v>
      </c>
      <c r="E308" s="42">
        <v>135.35837700000002</v>
      </c>
      <c r="F308" s="51">
        <f t="shared" si="12"/>
        <v>270.71675400000004</v>
      </c>
      <c r="G308" s="52"/>
      <c r="H308" s="63"/>
      <c r="I308" s="54"/>
      <c r="J308" s="47">
        <f t="shared" si="13"/>
        <v>0</v>
      </c>
      <c r="K308" s="55"/>
      <c r="L308" s="15"/>
      <c r="M308" s="56"/>
      <c r="N308" s="57">
        <f t="shared" si="14"/>
        <v>0</v>
      </c>
    </row>
    <row r="309" spans="1:14" s="33" customFormat="1" ht="12.75" x14ac:dyDescent="0.2">
      <c r="A309" s="40" t="s">
        <v>197</v>
      </c>
      <c r="B309" s="70" t="s">
        <v>196</v>
      </c>
      <c r="C309" s="16" t="s">
        <v>13</v>
      </c>
      <c r="D309" s="41">
        <v>2</v>
      </c>
      <c r="E309" s="42">
        <v>10.112025000000003</v>
      </c>
      <c r="F309" s="51">
        <f t="shared" si="12"/>
        <v>20.224050000000005</v>
      </c>
      <c r="G309" s="52"/>
      <c r="H309" s="63"/>
      <c r="I309" s="54"/>
      <c r="J309" s="47">
        <f t="shared" si="13"/>
        <v>0</v>
      </c>
      <c r="K309" s="55"/>
      <c r="L309" s="15"/>
      <c r="M309" s="56"/>
      <c r="N309" s="57">
        <f t="shared" si="14"/>
        <v>0</v>
      </c>
    </row>
    <row r="310" spans="1:14" s="33" customFormat="1" ht="12.75" x14ac:dyDescent="0.2">
      <c r="A310" s="40" t="s">
        <v>195</v>
      </c>
      <c r="B310" s="70" t="s">
        <v>194</v>
      </c>
      <c r="C310" s="16" t="s">
        <v>13</v>
      </c>
      <c r="D310" s="41">
        <v>2</v>
      </c>
      <c r="E310" s="42">
        <v>56.99</v>
      </c>
      <c r="F310" s="51">
        <f t="shared" si="12"/>
        <v>113.98</v>
      </c>
      <c r="G310" s="52"/>
      <c r="H310" s="63"/>
      <c r="I310" s="54"/>
      <c r="J310" s="47">
        <f t="shared" si="13"/>
        <v>0</v>
      </c>
      <c r="K310" s="55"/>
      <c r="L310" s="15"/>
      <c r="M310" s="56"/>
      <c r="N310" s="57">
        <f t="shared" si="14"/>
        <v>0</v>
      </c>
    </row>
    <row r="311" spans="1:14" s="33" customFormat="1" ht="12.75" x14ac:dyDescent="0.2">
      <c r="A311" s="40" t="s">
        <v>193</v>
      </c>
      <c r="B311" s="70" t="s">
        <v>192</v>
      </c>
      <c r="C311" s="16" t="s">
        <v>13</v>
      </c>
      <c r="D311" s="41">
        <v>1</v>
      </c>
      <c r="E311" s="42">
        <v>699.15</v>
      </c>
      <c r="F311" s="51">
        <f t="shared" si="12"/>
        <v>699.15</v>
      </c>
      <c r="G311" s="52"/>
      <c r="H311" s="63"/>
      <c r="I311" s="54"/>
      <c r="J311" s="47">
        <f t="shared" si="13"/>
        <v>0</v>
      </c>
      <c r="K311" s="55"/>
      <c r="L311" s="15"/>
      <c r="M311" s="56"/>
      <c r="N311" s="57">
        <f t="shared" si="14"/>
        <v>0</v>
      </c>
    </row>
    <row r="312" spans="1:14" s="33" customFormat="1" ht="12.75" x14ac:dyDescent="0.2">
      <c r="A312" s="40" t="s">
        <v>190</v>
      </c>
      <c r="B312" s="70" t="s">
        <v>191</v>
      </c>
      <c r="C312" s="16" t="s">
        <v>13</v>
      </c>
      <c r="D312" s="41">
        <v>1</v>
      </c>
      <c r="E312" s="42">
        <v>71.03</v>
      </c>
      <c r="F312" s="51">
        <f t="shared" si="12"/>
        <v>71.03</v>
      </c>
      <c r="G312" s="52"/>
      <c r="H312" s="63"/>
      <c r="I312" s="54"/>
      <c r="J312" s="47">
        <f t="shared" si="13"/>
        <v>0</v>
      </c>
      <c r="K312" s="55"/>
      <c r="L312" s="15"/>
      <c r="M312" s="56"/>
      <c r="N312" s="57">
        <f t="shared" si="14"/>
        <v>0</v>
      </c>
    </row>
    <row r="313" spans="1:14" s="33" customFormat="1" ht="12.75" x14ac:dyDescent="0.2">
      <c r="A313" s="40" t="s">
        <v>190</v>
      </c>
      <c r="B313" s="70" t="s">
        <v>189</v>
      </c>
      <c r="C313" s="16" t="s">
        <v>13</v>
      </c>
      <c r="D313" s="41">
        <v>1</v>
      </c>
      <c r="E313" s="42">
        <v>71.03</v>
      </c>
      <c r="F313" s="51">
        <f t="shared" si="12"/>
        <v>71.03</v>
      </c>
      <c r="G313" s="52"/>
      <c r="H313" s="63"/>
      <c r="I313" s="54"/>
      <c r="J313" s="47">
        <f t="shared" si="13"/>
        <v>0</v>
      </c>
      <c r="K313" s="55"/>
      <c r="L313" s="15"/>
      <c r="M313" s="56"/>
      <c r="N313" s="57">
        <f t="shared" si="14"/>
        <v>0</v>
      </c>
    </row>
    <row r="314" spans="1:14" s="33" customFormat="1" ht="12.75" x14ac:dyDescent="0.2">
      <c r="A314" s="40" t="s">
        <v>188</v>
      </c>
      <c r="B314" s="70" t="s">
        <v>187</v>
      </c>
      <c r="C314" s="16" t="s">
        <v>13</v>
      </c>
      <c r="D314" s="41">
        <v>10</v>
      </c>
      <c r="E314" s="42">
        <v>0.82442745000000017</v>
      </c>
      <c r="F314" s="51">
        <f t="shared" si="12"/>
        <v>8.2442745000000013</v>
      </c>
      <c r="G314" s="52"/>
      <c r="H314" s="63"/>
      <c r="I314" s="54"/>
      <c r="J314" s="47">
        <f t="shared" si="13"/>
        <v>0</v>
      </c>
      <c r="K314" s="55"/>
      <c r="L314" s="15"/>
      <c r="M314" s="56"/>
      <c r="N314" s="57">
        <f t="shared" si="14"/>
        <v>0</v>
      </c>
    </row>
    <row r="315" spans="1:14" s="33" customFormat="1" ht="12.75" x14ac:dyDescent="0.2">
      <c r="A315" s="40" t="s">
        <v>186</v>
      </c>
      <c r="B315" s="70" t="s">
        <v>185</v>
      </c>
      <c r="C315" s="16" t="s">
        <v>13</v>
      </c>
      <c r="D315" s="41">
        <v>2</v>
      </c>
      <c r="E315" s="42">
        <v>37.347872100000011</v>
      </c>
      <c r="F315" s="51">
        <f t="shared" si="12"/>
        <v>74.695744200000021</v>
      </c>
      <c r="G315" s="52"/>
      <c r="H315" s="63"/>
      <c r="I315" s="54"/>
      <c r="J315" s="47">
        <f t="shared" si="13"/>
        <v>0</v>
      </c>
      <c r="K315" s="55"/>
      <c r="L315" s="15"/>
      <c r="M315" s="56"/>
      <c r="N315" s="57">
        <f t="shared" si="14"/>
        <v>0</v>
      </c>
    </row>
    <row r="316" spans="1:14" s="33" customFormat="1" ht="12.75" x14ac:dyDescent="0.2">
      <c r="A316" s="40" t="s">
        <v>184</v>
      </c>
      <c r="B316" s="70" t="s">
        <v>183</v>
      </c>
      <c r="C316" s="16" t="s">
        <v>13</v>
      </c>
      <c r="D316" s="41">
        <v>2</v>
      </c>
      <c r="E316" s="42">
        <v>99.58560150000001</v>
      </c>
      <c r="F316" s="51">
        <f t="shared" si="12"/>
        <v>199.17120300000002</v>
      </c>
      <c r="G316" s="52"/>
      <c r="H316" s="63"/>
      <c r="I316" s="54"/>
      <c r="J316" s="47">
        <f t="shared" si="13"/>
        <v>0</v>
      </c>
      <c r="K316" s="55"/>
      <c r="L316" s="15"/>
      <c r="M316" s="56"/>
      <c r="N316" s="57">
        <f t="shared" si="14"/>
        <v>0</v>
      </c>
    </row>
    <row r="317" spans="1:14" s="33" customFormat="1" ht="12.75" x14ac:dyDescent="0.2">
      <c r="A317" s="40" t="s">
        <v>181</v>
      </c>
      <c r="B317" s="70" t="s">
        <v>182</v>
      </c>
      <c r="C317" s="16" t="s">
        <v>13</v>
      </c>
      <c r="D317" s="41">
        <v>2</v>
      </c>
      <c r="E317" s="42">
        <v>235.14502935000007</v>
      </c>
      <c r="F317" s="51">
        <f t="shared" si="12"/>
        <v>470.29005870000015</v>
      </c>
      <c r="G317" s="52"/>
      <c r="H317" s="63"/>
      <c r="I317" s="54"/>
      <c r="J317" s="47">
        <f t="shared" si="13"/>
        <v>0</v>
      </c>
      <c r="K317" s="55"/>
      <c r="L317" s="15"/>
      <c r="M317" s="56"/>
      <c r="N317" s="57">
        <f t="shared" si="14"/>
        <v>0</v>
      </c>
    </row>
    <row r="318" spans="1:14" s="33" customFormat="1" ht="12.75" x14ac:dyDescent="0.2">
      <c r="A318" s="40" t="s">
        <v>181</v>
      </c>
      <c r="B318" s="70" t="s">
        <v>180</v>
      </c>
      <c r="C318" s="16" t="s">
        <v>13</v>
      </c>
      <c r="D318" s="41">
        <v>2</v>
      </c>
      <c r="E318" s="42">
        <v>231.25844280000007</v>
      </c>
      <c r="F318" s="51">
        <f t="shared" si="12"/>
        <v>462.51688560000014</v>
      </c>
      <c r="G318" s="52"/>
      <c r="H318" s="63"/>
      <c r="I318" s="54"/>
      <c r="J318" s="47">
        <f t="shared" si="13"/>
        <v>0</v>
      </c>
      <c r="K318" s="55"/>
      <c r="L318" s="15"/>
      <c r="M318" s="56"/>
      <c r="N318" s="57">
        <f t="shared" si="14"/>
        <v>0</v>
      </c>
    </row>
    <row r="319" spans="1:14" s="33" customFormat="1" ht="12.75" x14ac:dyDescent="0.2">
      <c r="A319" s="40" t="s">
        <v>179</v>
      </c>
      <c r="B319" s="70" t="s">
        <v>178</v>
      </c>
      <c r="C319" s="16" t="s">
        <v>13</v>
      </c>
      <c r="D319" s="41">
        <v>20</v>
      </c>
      <c r="E319" s="42">
        <v>3.8782589999999999</v>
      </c>
      <c r="F319" s="51">
        <f t="shared" si="12"/>
        <v>77.565179999999998</v>
      </c>
      <c r="G319" s="52"/>
      <c r="H319" s="63"/>
      <c r="I319" s="54"/>
      <c r="J319" s="47">
        <f t="shared" si="13"/>
        <v>0</v>
      </c>
      <c r="K319" s="55"/>
      <c r="L319" s="15"/>
      <c r="M319" s="56"/>
      <c r="N319" s="57">
        <f t="shared" si="14"/>
        <v>0</v>
      </c>
    </row>
    <row r="320" spans="1:14" s="33" customFormat="1" ht="12.75" x14ac:dyDescent="0.2">
      <c r="A320" s="40" t="s">
        <v>177</v>
      </c>
      <c r="B320" s="70" t="s">
        <v>176</v>
      </c>
      <c r="C320" s="16" t="s">
        <v>13</v>
      </c>
      <c r="D320" s="41">
        <v>2</v>
      </c>
      <c r="E320" s="42">
        <v>37.545354000000003</v>
      </c>
      <c r="F320" s="51">
        <f t="shared" si="12"/>
        <v>75.090708000000006</v>
      </c>
      <c r="G320" s="52"/>
      <c r="H320" s="63"/>
      <c r="I320" s="54"/>
      <c r="J320" s="47">
        <f t="shared" si="13"/>
        <v>0</v>
      </c>
      <c r="K320" s="55"/>
      <c r="L320" s="15"/>
      <c r="M320" s="56"/>
      <c r="N320" s="57">
        <f t="shared" si="14"/>
        <v>0</v>
      </c>
    </row>
    <row r="321" spans="1:14" s="33" customFormat="1" ht="12.75" x14ac:dyDescent="0.2">
      <c r="A321" s="40" t="s">
        <v>175</v>
      </c>
      <c r="B321" s="70" t="s">
        <v>174</v>
      </c>
      <c r="C321" s="16" t="s">
        <v>13</v>
      </c>
      <c r="D321" s="41">
        <v>4</v>
      </c>
      <c r="E321" s="42">
        <v>164.51669850000002</v>
      </c>
      <c r="F321" s="51">
        <f t="shared" si="12"/>
        <v>658.06679400000007</v>
      </c>
      <c r="G321" s="52"/>
      <c r="H321" s="63"/>
      <c r="I321" s="54"/>
      <c r="J321" s="47">
        <f t="shared" si="13"/>
        <v>0</v>
      </c>
      <c r="K321" s="55"/>
      <c r="L321" s="15"/>
      <c r="M321" s="56"/>
      <c r="N321" s="57">
        <f t="shared" si="14"/>
        <v>0</v>
      </c>
    </row>
    <row r="322" spans="1:14" s="33" customFormat="1" ht="12.75" x14ac:dyDescent="0.2">
      <c r="A322" s="40" t="s">
        <v>173</v>
      </c>
      <c r="B322" s="70" t="s">
        <v>172</v>
      </c>
      <c r="C322" s="16" t="s">
        <v>13</v>
      </c>
      <c r="D322" s="41">
        <v>2</v>
      </c>
      <c r="E322" s="42">
        <v>7.9706550000000016</v>
      </c>
      <c r="F322" s="51">
        <f t="shared" si="12"/>
        <v>15.941310000000003</v>
      </c>
      <c r="G322" s="52"/>
      <c r="H322" s="63"/>
      <c r="I322" s="54"/>
      <c r="J322" s="47">
        <f t="shared" si="13"/>
        <v>0</v>
      </c>
      <c r="K322" s="55"/>
      <c r="L322" s="15"/>
      <c r="M322" s="56"/>
      <c r="N322" s="57">
        <f t="shared" si="14"/>
        <v>0</v>
      </c>
    </row>
    <row r="323" spans="1:14" s="33" customFormat="1" ht="12.75" x14ac:dyDescent="0.2">
      <c r="A323" s="40" t="s">
        <v>171</v>
      </c>
      <c r="B323" s="70" t="s">
        <v>170</v>
      </c>
      <c r="C323" s="16" t="s">
        <v>13</v>
      </c>
      <c r="D323" s="41">
        <v>1</v>
      </c>
      <c r="E323" s="42">
        <v>1238.47</v>
      </c>
      <c r="F323" s="51">
        <f t="shared" si="12"/>
        <v>1238.47</v>
      </c>
      <c r="G323" s="52"/>
      <c r="H323" s="63"/>
      <c r="I323" s="54"/>
      <c r="J323" s="47">
        <f t="shared" si="13"/>
        <v>0</v>
      </c>
      <c r="K323" s="55"/>
      <c r="L323" s="15"/>
      <c r="M323" s="56"/>
      <c r="N323" s="57">
        <f t="shared" si="14"/>
        <v>0</v>
      </c>
    </row>
    <row r="324" spans="1:14" s="33" customFormat="1" ht="12.75" x14ac:dyDescent="0.2">
      <c r="A324" s="40" t="s">
        <v>169</v>
      </c>
      <c r="B324" s="70" t="s">
        <v>168</v>
      </c>
      <c r="C324" s="16" t="s">
        <v>13</v>
      </c>
      <c r="D324" s="41">
        <v>2</v>
      </c>
      <c r="E324" s="42">
        <v>54.438384000000021</v>
      </c>
      <c r="F324" s="51">
        <f t="shared" ref="F324:F387" si="15">SUM(E324*D324)</f>
        <v>108.87676800000004</v>
      </c>
      <c r="G324" s="52"/>
      <c r="H324" s="63"/>
      <c r="I324" s="54"/>
      <c r="J324" s="47">
        <f t="shared" ref="J324:J387" si="16">I324*D324</f>
        <v>0</v>
      </c>
      <c r="K324" s="55"/>
      <c r="L324" s="15"/>
      <c r="M324" s="56"/>
      <c r="N324" s="57">
        <f t="shared" ref="N324:N387" si="17">M324*D324</f>
        <v>0</v>
      </c>
    </row>
    <row r="325" spans="1:14" s="33" customFormat="1" ht="12.75" x14ac:dyDescent="0.2">
      <c r="A325" s="40" t="s">
        <v>167</v>
      </c>
      <c r="B325" s="70" t="s">
        <v>166</v>
      </c>
      <c r="C325" s="16" t="s">
        <v>13</v>
      </c>
      <c r="D325" s="41">
        <v>4</v>
      </c>
      <c r="E325" s="42">
        <v>4.1875680000000015</v>
      </c>
      <c r="F325" s="51">
        <f t="shared" si="15"/>
        <v>16.750272000000006</v>
      </c>
      <c r="G325" s="52"/>
      <c r="H325" s="63"/>
      <c r="I325" s="54"/>
      <c r="J325" s="47">
        <f t="shared" si="16"/>
        <v>0</v>
      </c>
      <c r="K325" s="55"/>
      <c r="L325" s="15"/>
      <c r="M325" s="56"/>
      <c r="N325" s="57">
        <f t="shared" si="17"/>
        <v>0</v>
      </c>
    </row>
    <row r="326" spans="1:14" s="33" customFormat="1" ht="12.75" x14ac:dyDescent="0.2">
      <c r="A326" s="40" t="s">
        <v>165</v>
      </c>
      <c r="B326" s="70" t="s">
        <v>164</v>
      </c>
      <c r="C326" s="16" t="s">
        <v>13</v>
      </c>
      <c r="D326" s="41">
        <v>1</v>
      </c>
      <c r="E326" s="42">
        <v>20.728461600000003</v>
      </c>
      <c r="F326" s="51">
        <f t="shared" si="15"/>
        <v>20.728461600000003</v>
      </c>
      <c r="G326" s="52"/>
      <c r="H326" s="63"/>
      <c r="I326" s="54"/>
      <c r="J326" s="47">
        <f t="shared" si="16"/>
        <v>0</v>
      </c>
      <c r="K326" s="55"/>
      <c r="L326" s="15"/>
      <c r="M326" s="56"/>
      <c r="N326" s="57">
        <f t="shared" si="17"/>
        <v>0</v>
      </c>
    </row>
    <row r="327" spans="1:14" s="33" customFormat="1" ht="12.75" x14ac:dyDescent="0.2">
      <c r="A327" s="40" t="s">
        <v>163</v>
      </c>
      <c r="B327" s="70" t="s">
        <v>162</v>
      </c>
      <c r="C327" s="16" t="s">
        <v>13</v>
      </c>
      <c r="D327" s="41">
        <v>1</v>
      </c>
      <c r="E327" s="42">
        <v>25.805887800000004</v>
      </c>
      <c r="F327" s="51">
        <f t="shared" si="15"/>
        <v>25.805887800000004</v>
      </c>
      <c r="G327" s="52"/>
      <c r="H327" s="63"/>
      <c r="I327" s="54"/>
      <c r="J327" s="47">
        <f t="shared" si="16"/>
        <v>0</v>
      </c>
      <c r="K327" s="55"/>
      <c r="L327" s="15"/>
      <c r="M327" s="56"/>
      <c r="N327" s="57">
        <f t="shared" si="17"/>
        <v>0</v>
      </c>
    </row>
    <row r="328" spans="1:14" s="33" customFormat="1" ht="12.75" x14ac:dyDescent="0.2">
      <c r="A328" s="40" t="s">
        <v>161</v>
      </c>
      <c r="B328" s="70" t="s">
        <v>160</v>
      </c>
      <c r="C328" s="16" t="s">
        <v>13</v>
      </c>
      <c r="D328" s="41">
        <v>4</v>
      </c>
      <c r="E328" s="42">
        <v>8.8854958500000016</v>
      </c>
      <c r="F328" s="51">
        <f t="shared" si="15"/>
        <v>35.541983400000007</v>
      </c>
      <c r="G328" s="52"/>
      <c r="H328" s="63"/>
      <c r="I328" s="54"/>
      <c r="J328" s="47">
        <f t="shared" si="16"/>
        <v>0</v>
      </c>
      <c r="K328" s="55"/>
      <c r="L328" s="15"/>
      <c r="M328" s="56"/>
      <c r="N328" s="57">
        <f t="shared" si="17"/>
        <v>0</v>
      </c>
    </row>
    <row r="329" spans="1:14" s="33" customFormat="1" ht="12.75" x14ac:dyDescent="0.2">
      <c r="A329" s="40" t="s">
        <v>159</v>
      </c>
      <c r="B329" s="70" t="s">
        <v>158</v>
      </c>
      <c r="C329" s="16" t="s">
        <v>13</v>
      </c>
      <c r="D329" s="41">
        <v>2</v>
      </c>
      <c r="E329" s="42">
        <v>11.86913805</v>
      </c>
      <c r="F329" s="51">
        <f t="shared" si="15"/>
        <v>23.7382761</v>
      </c>
      <c r="G329" s="52"/>
      <c r="H329" s="63"/>
      <c r="I329" s="54"/>
      <c r="J329" s="47">
        <f t="shared" si="16"/>
        <v>0</v>
      </c>
      <c r="K329" s="55"/>
      <c r="L329" s="15"/>
      <c r="M329" s="56"/>
      <c r="N329" s="57">
        <f t="shared" si="17"/>
        <v>0</v>
      </c>
    </row>
    <row r="330" spans="1:14" s="33" customFormat="1" ht="12.75" x14ac:dyDescent="0.2">
      <c r="A330" s="40" t="s">
        <v>157</v>
      </c>
      <c r="B330" s="70" t="s">
        <v>156</v>
      </c>
      <c r="C330" s="16" t="s">
        <v>13</v>
      </c>
      <c r="D330" s="41">
        <v>2</v>
      </c>
      <c r="E330" s="42">
        <v>166.71755100000001</v>
      </c>
      <c r="F330" s="51">
        <f t="shared" si="15"/>
        <v>333.43510200000003</v>
      </c>
      <c r="G330" s="52"/>
      <c r="H330" s="63"/>
      <c r="I330" s="54"/>
      <c r="J330" s="47">
        <f t="shared" si="16"/>
        <v>0</v>
      </c>
      <c r="K330" s="55"/>
      <c r="L330" s="15"/>
      <c r="M330" s="56"/>
      <c r="N330" s="57">
        <f t="shared" si="17"/>
        <v>0</v>
      </c>
    </row>
    <row r="331" spans="1:14" s="33" customFormat="1" ht="12.75" x14ac:dyDescent="0.2">
      <c r="A331" s="40" t="s">
        <v>155</v>
      </c>
      <c r="B331" s="70" t="s">
        <v>154</v>
      </c>
      <c r="C331" s="16" t="s">
        <v>13</v>
      </c>
      <c r="D331" s="41">
        <v>2</v>
      </c>
      <c r="E331" s="42">
        <v>390.35985450000015</v>
      </c>
      <c r="F331" s="51">
        <f t="shared" si="15"/>
        <v>780.71970900000031</v>
      </c>
      <c r="G331" s="52"/>
      <c r="H331" s="63"/>
      <c r="I331" s="54"/>
      <c r="J331" s="47">
        <f t="shared" si="16"/>
        <v>0</v>
      </c>
      <c r="K331" s="55"/>
      <c r="L331" s="15"/>
      <c r="M331" s="56"/>
      <c r="N331" s="57">
        <f t="shared" si="17"/>
        <v>0</v>
      </c>
    </row>
    <row r="332" spans="1:14" s="33" customFormat="1" ht="12.75" x14ac:dyDescent="0.2">
      <c r="A332" s="40" t="s">
        <v>153</v>
      </c>
      <c r="B332" s="70" t="s">
        <v>152</v>
      </c>
      <c r="C332" s="16" t="s">
        <v>13</v>
      </c>
      <c r="D332" s="41">
        <v>4</v>
      </c>
      <c r="E332" s="42">
        <v>6.7393672500000026</v>
      </c>
      <c r="F332" s="51">
        <f t="shared" si="15"/>
        <v>26.95746900000001</v>
      </c>
      <c r="G332" s="52"/>
      <c r="H332" s="63"/>
      <c r="I332" s="54"/>
      <c r="J332" s="47">
        <f t="shared" si="16"/>
        <v>0</v>
      </c>
      <c r="K332" s="55"/>
      <c r="L332" s="15"/>
      <c r="M332" s="56"/>
      <c r="N332" s="57">
        <f t="shared" si="17"/>
        <v>0</v>
      </c>
    </row>
    <row r="333" spans="1:14" s="33" customFormat="1" ht="12.75" x14ac:dyDescent="0.2">
      <c r="A333" s="40" t="s">
        <v>151</v>
      </c>
      <c r="B333" s="70" t="s">
        <v>150</v>
      </c>
      <c r="C333" s="16" t="s">
        <v>13</v>
      </c>
      <c r="D333" s="41">
        <v>2</v>
      </c>
      <c r="E333" s="42">
        <v>6.7393672500000026</v>
      </c>
      <c r="F333" s="51">
        <f t="shared" si="15"/>
        <v>13.478734500000005</v>
      </c>
      <c r="G333" s="52"/>
      <c r="H333" s="63"/>
      <c r="I333" s="54"/>
      <c r="J333" s="47">
        <f t="shared" si="16"/>
        <v>0</v>
      </c>
      <c r="K333" s="55"/>
      <c r="L333" s="15"/>
      <c r="M333" s="56"/>
      <c r="N333" s="57">
        <f t="shared" si="17"/>
        <v>0</v>
      </c>
    </row>
    <row r="334" spans="1:14" s="33" customFormat="1" ht="12.75" x14ac:dyDescent="0.2">
      <c r="A334" s="40" t="s">
        <v>149</v>
      </c>
      <c r="B334" s="70" t="s">
        <v>148</v>
      </c>
      <c r="C334" s="16" t="s">
        <v>13</v>
      </c>
      <c r="D334" s="41">
        <v>4</v>
      </c>
      <c r="E334" s="42">
        <v>22.305937500000002</v>
      </c>
      <c r="F334" s="51">
        <f t="shared" si="15"/>
        <v>89.22375000000001</v>
      </c>
      <c r="G334" s="52"/>
      <c r="H334" s="63"/>
      <c r="I334" s="54"/>
      <c r="J334" s="47">
        <f t="shared" si="16"/>
        <v>0</v>
      </c>
      <c r="K334" s="55"/>
      <c r="L334" s="15"/>
      <c r="M334" s="56"/>
      <c r="N334" s="57">
        <f t="shared" si="17"/>
        <v>0</v>
      </c>
    </row>
    <row r="335" spans="1:14" s="33" customFormat="1" ht="12.75" x14ac:dyDescent="0.2">
      <c r="A335" s="40" t="s">
        <v>147</v>
      </c>
      <c r="B335" s="70" t="s">
        <v>146</v>
      </c>
      <c r="C335" s="16" t="s">
        <v>13</v>
      </c>
      <c r="D335" s="41">
        <v>20</v>
      </c>
      <c r="E335" s="42">
        <v>1.4133042000000002</v>
      </c>
      <c r="F335" s="51">
        <f t="shared" si="15"/>
        <v>28.266084000000006</v>
      </c>
      <c r="G335" s="52"/>
      <c r="H335" s="63"/>
      <c r="I335" s="54"/>
      <c r="J335" s="47">
        <f t="shared" si="16"/>
        <v>0</v>
      </c>
      <c r="K335" s="55"/>
      <c r="L335" s="15"/>
      <c r="M335" s="56"/>
      <c r="N335" s="57">
        <f t="shared" si="17"/>
        <v>0</v>
      </c>
    </row>
    <row r="336" spans="1:14" s="33" customFormat="1" ht="12.75" x14ac:dyDescent="0.2">
      <c r="A336" s="40" t="s">
        <v>19</v>
      </c>
      <c r="B336" s="70" t="s">
        <v>145</v>
      </c>
      <c r="C336" s="16" t="s">
        <v>13</v>
      </c>
      <c r="D336" s="41">
        <v>20</v>
      </c>
      <c r="E336" s="42">
        <v>29.44</v>
      </c>
      <c r="F336" s="51">
        <f t="shared" si="15"/>
        <v>588.80000000000007</v>
      </c>
      <c r="G336" s="52"/>
      <c r="H336" s="63"/>
      <c r="I336" s="54"/>
      <c r="J336" s="47">
        <f t="shared" si="16"/>
        <v>0</v>
      </c>
      <c r="K336" s="55"/>
      <c r="L336" s="15"/>
      <c r="M336" s="56"/>
      <c r="N336" s="57">
        <f t="shared" si="17"/>
        <v>0</v>
      </c>
    </row>
    <row r="337" spans="1:14" s="33" customFormat="1" ht="12.75" x14ac:dyDescent="0.2">
      <c r="A337" s="40" t="s">
        <v>144</v>
      </c>
      <c r="B337" s="70" t="s">
        <v>143</v>
      </c>
      <c r="C337" s="16" t="s">
        <v>13</v>
      </c>
      <c r="D337" s="41">
        <v>2</v>
      </c>
      <c r="E337" s="42">
        <v>40.959649500000012</v>
      </c>
      <c r="F337" s="51">
        <f t="shared" si="15"/>
        <v>81.919299000000024</v>
      </c>
      <c r="G337" s="52"/>
      <c r="H337" s="63"/>
      <c r="I337" s="54"/>
      <c r="J337" s="47">
        <f t="shared" si="16"/>
        <v>0</v>
      </c>
      <c r="K337" s="55"/>
      <c r="L337" s="15"/>
      <c r="M337" s="56"/>
      <c r="N337" s="57">
        <f t="shared" si="17"/>
        <v>0</v>
      </c>
    </row>
    <row r="338" spans="1:14" s="33" customFormat="1" ht="12.75" x14ac:dyDescent="0.2">
      <c r="A338" s="40" t="s">
        <v>142</v>
      </c>
      <c r="B338" s="70" t="s">
        <v>141</v>
      </c>
      <c r="C338" s="16" t="s">
        <v>13</v>
      </c>
      <c r="D338" s="41">
        <v>2</v>
      </c>
      <c r="E338" s="42">
        <v>1215.9769545000001</v>
      </c>
      <c r="F338" s="51">
        <f t="shared" si="15"/>
        <v>2431.9539090000003</v>
      </c>
      <c r="G338" s="52"/>
      <c r="H338" s="63"/>
      <c r="I338" s="54"/>
      <c r="J338" s="47">
        <f t="shared" si="16"/>
        <v>0</v>
      </c>
      <c r="K338" s="55"/>
      <c r="L338" s="15"/>
      <c r="M338" s="56"/>
      <c r="N338" s="57">
        <f t="shared" si="17"/>
        <v>0</v>
      </c>
    </row>
    <row r="339" spans="1:14" s="33" customFormat="1" ht="12.75" x14ac:dyDescent="0.2">
      <c r="A339" s="40" t="s">
        <v>140</v>
      </c>
      <c r="B339" s="70" t="s">
        <v>139</v>
      </c>
      <c r="C339" s="16" t="s">
        <v>13</v>
      </c>
      <c r="D339" s="41">
        <v>10</v>
      </c>
      <c r="E339" s="42">
        <v>0.20937840000000005</v>
      </c>
      <c r="F339" s="51">
        <f t="shared" si="15"/>
        <v>2.0937840000000003</v>
      </c>
      <c r="G339" s="52"/>
      <c r="H339" s="63"/>
      <c r="I339" s="54"/>
      <c r="J339" s="47">
        <f t="shared" si="16"/>
        <v>0</v>
      </c>
      <c r="K339" s="55"/>
      <c r="L339" s="15"/>
      <c r="M339" s="56"/>
      <c r="N339" s="57">
        <f t="shared" si="17"/>
        <v>0</v>
      </c>
    </row>
    <row r="340" spans="1:14" s="33" customFormat="1" ht="12.75" x14ac:dyDescent="0.2">
      <c r="A340" s="40" t="s">
        <v>138</v>
      </c>
      <c r="B340" s="70" t="s">
        <v>137</v>
      </c>
      <c r="C340" s="16" t="s">
        <v>13</v>
      </c>
      <c r="D340" s="41">
        <v>1</v>
      </c>
      <c r="E340" s="42">
        <v>22.717556400000003</v>
      </c>
      <c r="F340" s="51">
        <f t="shared" si="15"/>
        <v>22.717556400000003</v>
      </c>
      <c r="G340" s="52"/>
      <c r="H340" s="63"/>
      <c r="I340" s="54"/>
      <c r="J340" s="47">
        <f t="shared" si="16"/>
        <v>0</v>
      </c>
      <c r="K340" s="55"/>
      <c r="L340" s="15"/>
      <c r="M340" s="56"/>
      <c r="N340" s="57">
        <f t="shared" si="17"/>
        <v>0</v>
      </c>
    </row>
    <row r="341" spans="1:14" s="33" customFormat="1" ht="12.75" x14ac:dyDescent="0.2">
      <c r="A341" s="40" t="s">
        <v>136</v>
      </c>
      <c r="B341" s="70" t="s">
        <v>135</v>
      </c>
      <c r="C341" s="16" t="s">
        <v>13</v>
      </c>
      <c r="D341" s="41">
        <v>4</v>
      </c>
      <c r="E341" s="42">
        <v>48.117773550000024</v>
      </c>
      <c r="F341" s="51">
        <f t="shared" si="15"/>
        <v>192.4710942000001</v>
      </c>
      <c r="G341" s="52"/>
      <c r="H341" s="63"/>
      <c r="I341" s="54"/>
      <c r="J341" s="47">
        <f t="shared" si="16"/>
        <v>0</v>
      </c>
      <c r="K341" s="55"/>
      <c r="L341" s="15"/>
      <c r="M341" s="56"/>
      <c r="N341" s="57">
        <f t="shared" si="17"/>
        <v>0</v>
      </c>
    </row>
    <row r="342" spans="1:14" s="33" customFormat="1" ht="12.75" x14ac:dyDescent="0.2">
      <c r="A342" s="40" t="s">
        <v>134</v>
      </c>
      <c r="B342" s="70" t="s">
        <v>133</v>
      </c>
      <c r="C342" s="16" t="s">
        <v>13</v>
      </c>
      <c r="D342" s="41">
        <v>1</v>
      </c>
      <c r="E342" s="42">
        <v>1225.6357228500003</v>
      </c>
      <c r="F342" s="51">
        <f t="shared" si="15"/>
        <v>1225.6357228500003</v>
      </c>
      <c r="G342" s="52"/>
      <c r="H342" s="63"/>
      <c r="I342" s="54"/>
      <c r="J342" s="47">
        <f t="shared" si="16"/>
        <v>0</v>
      </c>
      <c r="K342" s="55"/>
      <c r="L342" s="15"/>
      <c r="M342" s="56"/>
      <c r="N342" s="57">
        <f t="shared" si="17"/>
        <v>0</v>
      </c>
    </row>
    <row r="343" spans="1:14" s="33" customFormat="1" ht="12.75" x14ac:dyDescent="0.2">
      <c r="A343" s="40" t="s">
        <v>132</v>
      </c>
      <c r="B343" s="70" t="s">
        <v>131</v>
      </c>
      <c r="C343" s="16" t="s">
        <v>13</v>
      </c>
      <c r="D343" s="41">
        <v>1</v>
      </c>
      <c r="E343" s="42">
        <v>1174.5604794000001</v>
      </c>
      <c r="F343" s="51">
        <f t="shared" si="15"/>
        <v>1174.5604794000001</v>
      </c>
      <c r="G343" s="52"/>
      <c r="H343" s="63"/>
      <c r="I343" s="54"/>
      <c r="J343" s="47">
        <f t="shared" si="16"/>
        <v>0</v>
      </c>
      <c r="K343" s="55"/>
      <c r="L343" s="15"/>
      <c r="M343" s="56"/>
      <c r="N343" s="57">
        <f t="shared" si="17"/>
        <v>0</v>
      </c>
    </row>
    <row r="344" spans="1:14" s="33" customFormat="1" ht="12.75" x14ac:dyDescent="0.2">
      <c r="A344" s="40" t="s">
        <v>126</v>
      </c>
      <c r="B344" s="70" t="s">
        <v>130</v>
      </c>
      <c r="C344" s="16" t="s">
        <v>13</v>
      </c>
      <c r="D344" s="41">
        <v>1</v>
      </c>
      <c r="E344" s="42">
        <v>111.73</v>
      </c>
      <c r="F344" s="51">
        <f t="shared" si="15"/>
        <v>111.73</v>
      </c>
      <c r="G344" s="52"/>
      <c r="H344" s="63"/>
      <c r="I344" s="54"/>
      <c r="J344" s="47">
        <f t="shared" si="16"/>
        <v>0</v>
      </c>
      <c r="K344" s="55"/>
      <c r="L344" s="15"/>
      <c r="M344" s="56"/>
      <c r="N344" s="57">
        <f t="shared" si="17"/>
        <v>0</v>
      </c>
    </row>
    <row r="345" spans="1:14" s="33" customFormat="1" ht="12.75" x14ac:dyDescent="0.2">
      <c r="A345" s="40" t="s">
        <v>126</v>
      </c>
      <c r="B345" s="70" t="s">
        <v>129</v>
      </c>
      <c r="C345" s="16" t="s">
        <v>13</v>
      </c>
      <c r="D345" s="41">
        <v>1</v>
      </c>
      <c r="E345" s="42">
        <v>505.27</v>
      </c>
      <c r="F345" s="51">
        <f t="shared" si="15"/>
        <v>505.27</v>
      </c>
      <c r="G345" s="52"/>
      <c r="H345" s="63"/>
      <c r="I345" s="54"/>
      <c r="J345" s="47">
        <f t="shared" si="16"/>
        <v>0</v>
      </c>
      <c r="K345" s="55"/>
      <c r="L345" s="15"/>
      <c r="M345" s="56"/>
      <c r="N345" s="57">
        <f t="shared" si="17"/>
        <v>0</v>
      </c>
    </row>
    <row r="346" spans="1:14" s="33" customFormat="1" ht="12.75" x14ac:dyDescent="0.2">
      <c r="A346" s="40" t="s">
        <v>126</v>
      </c>
      <c r="B346" s="70" t="s">
        <v>128</v>
      </c>
      <c r="C346" s="16" t="s">
        <v>13</v>
      </c>
      <c r="D346" s="41">
        <v>1</v>
      </c>
      <c r="E346" s="42">
        <v>201.32</v>
      </c>
      <c r="F346" s="51">
        <f t="shared" si="15"/>
        <v>201.32</v>
      </c>
      <c r="G346" s="52"/>
      <c r="H346" s="63"/>
      <c r="I346" s="54"/>
      <c r="J346" s="47">
        <f t="shared" si="16"/>
        <v>0</v>
      </c>
      <c r="K346" s="55"/>
      <c r="L346" s="15"/>
      <c r="M346" s="56"/>
      <c r="N346" s="57">
        <f t="shared" si="17"/>
        <v>0</v>
      </c>
    </row>
    <row r="347" spans="1:14" s="33" customFormat="1" ht="12.75" x14ac:dyDescent="0.2">
      <c r="A347" s="40" t="s">
        <v>126</v>
      </c>
      <c r="B347" s="70" t="s">
        <v>127</v>
      </c>
      <c r="C347" s="16" t="s">
        <v>13</v>
      </c>
      <c r="D347" s="41">
        <v>1</v>
      </c>
      <c r="E347" s="42">
        <v>358.7</v>
      </c>
      <c r="F347" s="51">
        <f t="shared" si="15"/>
        <v>358.7</v>
      </c>
      <c r="G347" s="52"/>
      <c r="H347" s="63"/>
      <c r="I347" s="54"/>
      <c r="J347" s="47">
        <f t="shared" si="16"/>
        <v>0</v>
      </c>
      <c r="K347" s="55"/>
      <c r="L347" s="15"/>
      <c r="M347" s="56"/>
      <c r="N347" s="57">
        <f t="shared" si="17"/>
        <v>0</v>
      </c>
    </row>
    <row r="348" spans="1:14" s="33" customFormat="1" ht="12.75" x14ac:dyDescent="0.2">
      <c r="A348" s="40" t="s">
        <v>126</v>
      </c>
      <c r="B348" s="70" t="s">
        <v>125</v>
      </c>
      <c r="C348" s="16" t="s">
        <v>13</v>
      </c>
      <c r="D348" s="41">
        <v>1</v>
      </c>
      <c r="E348" s="42">
        <v>201.08</v>
      </c>
      <c r="F348" s="51">
        <f t="shared" si="15"/>
        <v>201.08</v>
      </c>
      <c r="G348" s="52"/>
      <c r="H348" s="63"/>
      <c r="I348" s="54"/>
      <c r="J348" s="47">
        <f t="shared" si="16"/>
        <v>0</v>
      </c>
      <c r="K348" s="55"/>
      <c r="L348" s="15"/>
      <c r="M348" s="56"/>
      <c r="N348" s="57">
        <f t="shared" si="17"/>
        <v>0</v>
      </c>
    </row>
    <row r="349" spans="1:14" s="33" customFormat="1" ht="12.75" x14ac:dyDescent="0.2">
      <c r="A349" s="40" t="s">
        <v>124</v>
      </c>
      <c r="B349" s="70" t="s">
        <v>123</v>
      </c>
      <c r="C349" s="16" t="s">
        <v>13</v>
      </c>
      <c r="D349" s="41">
        <v>4</v>
      </c>
      <c r="E349" s="42">
        <v>4.5670663500000019</v>
      </c>
      <c r="F349" s="51">
        <f t="shared" si="15"/>
        <v>18.268265400000008</v>
      </c>
      <c r="G349" s="52"/>
      <c r="H349" s="63"/>
      <c r="I349" s="54"/>
      <c r="J349" s="47">
        <f t="shared" si="16"/>
        <v>0</v>
      </c>
      <c r="K349" s="55"/>
      <c r="L349" s="15"/>
      <c r="M349" s="56"/>
      <c r="N349" s="57">
        <f t="shared" si="17"/>
        <v>0</v>
      </c>
    </row>
    <row r="350" spans="1:14" s="33" customFormat="1" ht="12.75" x14ac:dyDescent="0.2">
      <c r="A350" s="40" t="s">
        <v>122</v>
      </c>
      <c r="B350" s="70" t="s">
        <v>121</v>
      </c>
      <c r="C350" s="16" t="s">
        <v>13</v>
      </c>
      <c r="D350" s="41">
        <v>5</v>
      </c>
      <c r="E350" s="42">
        <v>12.37236</v>
      </c>
      <c r="F350" s="51">
        <f t="shared" si="15"/>
        <v>61.861800000000002</v>
      </c>
      <c r="G350" s="52"/>
      <c r="H350" s="63"/>
      <c r="I350" s="54"/>
      <c r="J350" s="47">
        <f t="shared" si="16"/>
        <v>0</v>
      </c>
      <c r="K350" s="55"/>
      <c r="L350" s="15"/>
      <c r="M350" s="56"/>
      <c r="N350" s="57">
        <f t="shared" si="17"/>
        <v>0</v>
      </c>
    </row>
    <row r="351" spans="1:14" s="33" customFormat="1" ht="12.75" x14ac:dyDescent="0.2">
      <c r="A351" s="40" t="s">
        <v>120</v>
      </c>
      <c r="B351" s="70" t="s">
        <v>119</v>
      </c>
      <c r="C351" s="16" t="s">
        <v>13</v>
      </c>
      <c r="D351" s="41">
        <v>2</v>
      </c>
      <c r="E351" s="42">
        <v>79.944480000000027</v>
      </c>
      <c r="F351" s="51">
        <f t="shared" si="15"/>
        <v>159.88896000000005</v>
      </c>
      <c r="G351" s="52"/>
      <c r="H351" s="63"/>
      <c r="I351" s="54"/>
      <c r="J351" s="47">
        <f t="shared" si="16"/>
        <v>0</v>
      </c>
      <c r="K351" s="55"/>
      <c r="L351" s="15"/>
      <c r="M351" s="56"/>
      <c r="N351" s="57">
        <f t="shared" si="17"/>
        <v>0</v>
      </c>
    </row>
    <row r="352" spans="1:14" s="33" customFormat="1" ht="12.75" x14ac:dyDescent="0.2">
      <c r="A352" s="40" t="s">
        <v>118</v>
      </c>
      <c r="B352" s="70" t="s">
        <v>117</v>
      </c>
      <c r="C352" s="16" t="s">
        <v>13</v>
      </c>
      <c r="D352" s="41">
        <v>2</v>
      </c>
      <c r="E352" s="42">
        <v>69.749179500000025</v>
      </c>
      <c r="F352" s="51">
        <f t="shared" si="15"/>
        <v>139.49835900000005</v>
      </c>
      <c r="G352" s="52"/>
      <c r="H352" s="63"/>
      <c r="I352" s="54"/>
      <c r="J352" s="47">
        <f t="shared" si="16"/>
        <v>0</v>
      </c>
      <c r="K352" s="55"/>
      <c r="L352" s="15"/>
      <c r="M352" s="56"/>
      <c r="N352" s="57">
        <f t="shared" si="17"/>
        <v>0</v>
      </c>
    </row>
    <row r="353" spans="1:14" s="33" customFormat="1" ht="12.75" x14ac:dyDescent="0.2">
      <c r="A353" s="40" t="s">
        <v>116</v>
      </c>
      <c r="B353" s="70" t="s">
        <v>115</v>
      </c>
      <c r="C353" s="16" t="s">
        <v>13</v>
      </c>
      <c r="D353" s="41">
        <v>2</v>
      </c>
      <c r="E353" s="42">
        <v>48.837511800000016</v>
      </c>
      <c r="F353" s="51">
        <f t="shared" si="15"/>
        <v>97.675023600000031</v>
      </c>
      <c r="G353" s="52"/>
      <c r="H353" s="63"/>
      <c r="I353" s="54"/>
      <c r="J353" s="47">
        <f t="shared" si="16"/>
        <v>0</v>
      </c>
      <c r="K353" s="55"/>
      <c r="L353" s="15"/>
      <c r="M353" s="56"/>
      <c r="N353" s="57">
        <f t="shared" si="17"/>
        <v>0</v>
      </c>
    </row>
    <row r="354" spans="1:14" s="33" customFormat="1" ht="12.75" x14ac:dyDescent="0.2">
      <c r="A354" s="40" t="s">
        <v>114</v>
      </c>
      <c r="B354" s="70" t="s">
        <v>113</v>
      </c>
      <c r="C354" s="16" t="s">
        <v>13</v>
      </c>
      <c r="D354" s="41">
        <v>2</v>
      </c>
      <c r="E354" s="42">
        <v>803.01375000000007</v>
      </c>
      <c r="F354" s="51">
        <f t="shared" si="15"/>
        <v>1606.0275000000001</v>
      </c>
      <c r="G354" s="52"/>
      <c r="H354" s="63"/>
      <c r="I354" s="54"/>
      <c r="J354" s="47">
        <f t="shared" si="16"/>
        <v>0</v>
      </c>
      <c r="K354" s="55"/>
      <c r="L354" s="15"/>
      <c r="M354" s="56"/>
      <c r="N354" s="57">
        <f t="shared" si="17"/>
        <v>0</v>
      </c>
    </row>
    <row r="355" spans="1:14" s="33" customFormat="1" ht="12.75" x14ac:dyDescent="0.2">
      <c r="A355" s="40" t="s">
        <v>112</v>
      </c>
      <c r="B355" s="70" t="s">
        <v>111</v>
      </c>
      <c r="C355" s="16" t="s">
        <v>13</v>
      </c>
      <c r="D355" s="41">
        <v>5</v>
      </c>
      <c r="E355" s="42">
        <v>8.0301375000000021</v>
      </c>
      <c r="F355" s="51">
        <f t="shared" si="15"/>
        <v>40.150687500000011</v>
      </c>
      <c r="G355" s="52"/>
      <c r="H355" s="63"/>
      <c r="I355" s="54"/>
      <c r="J355" s="47">
        <f t="shared" si="16"/>
        <v>0</v>
      </c>
      <c r="K355" s="55"/>
      <c r="L355" s="15"/>
      <c r="M355" s="56"/>
      <c r="N355" s="57">
        <f t="shared" si="17"/>
        <v>0</v>
      </c>
    </row>
    <row r="356" spans="1:14" s="33" customFormat="1" ht="12.75" x14ac:dyDescent="0.2">
      <c r="A356" s="40" t="s">
        <v>110</v>
      </c>
      <c r="B356" s="70" t="s">
        <v>109</v>
      </c>
      <c r="C356" s="16" t="s">
        <v>13</v>
      </c>
      <c r="D356" s="41">
        <v>2</v>
      </c>
      <c r="E356" s="42">
        <v>91.864773000000028</v>
      </c>
      <c r="F356" s="51">
        <f t="shared" si="15"/>
        <v>183.72954600000006</v>
      </c>
      <c r="G356" s="52"/>
      <c r="H356" s="63"/>
      <c r="I356" s="54"/>
      <c r="J356" s="47">
        <f t="shared" si="16"/>
        <v>0</v>
      </c>
      <c r="K356" s="55"/>
      <c r="L356" s="15"/>
      <c r="M356" s="56"/>
      <c r="N356" s="57">
        <f t="shared" si="17"/>
        <v>0</v>
      </c>
    </row>
    <row r="357" spans="1:14" s="33" customFormat="1" ht="12.75" x14ac:dyDescent="0.2">
      <c r="A357" s="40" t="s">
        <v>19</v>
      </c>
      <c r="B357" s="70" t="s">
        <v>108</v>
      </c>
      <c r="C357" s="16" t="s">
        <v>13</v>
      </c>
      <c r="D357" s="41">
        <v>20</v>
      </c>
      <c r="E357" s="42">
        <v>26.172300000000003</v>
      </c>
      <c r="F357" s="51">
        <f t="shared" si="15"/>
        <v>523.44600000000003</v>
      </c>
      <c r="G357" s="52"/>
      <c r="H357" s="63"/>
      <c r="I357" s="54"/>
      <c r="J357" s="47">
        <f t="shared" si="16"/>
        <v>0</v>
      </c>
      <c r="K357" s="55"/>
      <c r="L357" s="15"/>
      <c r="M357" s="56"/>
      <c r="N357" s="57">
        <f t="shared" si="17"/>
        <v>0</v>
      </c>
    </row>
    <row r="358" spans="1:14" s="33" customFormat="1" ht="12.75" x14ac:dyDescent="0.2">
      <c r="A358" s="40" t="s">
        <v>107</v>
      </c>
      <c r="B358" s="70" t="s">
        <v>106</v>
      </c>
      <c r="C358" s="16" t="s">
        <v>13</v>
      </c>
      <c r="D358" s="41">
        <v>1</v>
      </c>
      <c r="E358" s="42">
        <v>2903.1028950000004</v>
      </c>
      <c r="F358" s="51">
        <f t="shared" si="15"/>
        <v>2903.1028950000004</v>
      </c>
      <c r="G358" s="52"/>
      <c r="H358" s="63"/>
      <c r="I358" s="54"/>
      <c r="J358" s="47">
        <f t="shared" si="16"/>
        <v>0</v>
      </c>
      <c r="K358" s="55"/>
      <c r="L358" s="15"/>
      <c r="M358" s="56"/>
      <c r="N358" s="57">
        <f t="shared" si="17"/>
        <v>0</v>
      </c>
    </row>
    <row r="359" spans="1:14" s="33" customFormat="1" ht="12.75" x14ac:dyDescent="0.2">
      <c r="A359" s="40" t="s">
        <v>105</v>
      </c>
      <c r="B359" s="70" t="s">
        <v>104</v>
      </c>
      <c r="C359" s="16" t="s">
        <v>13</v>
      </c>
      <c r="D359" s="41">
        <v>20</v>
      </c>
      <c r="E359" s="42">
        <v>3.4678297500000004</v>
      </c>
      <c r="F359" s="51">
        <f t="shared" si="15"/>
        <v>69.356595000000013</v>
      </c>
      <c r="G359" s="52"/>
      <c r="H359" s="63"/>
      <c r="I359" s="54"/>
      <c r="J359" s="47">
        <f t="shared" si="16"/>
        <v>0</v>
      </c>
      <c r="K359" s="55"/>
      <c r="L359" s="15"/>
      <c r="M359" s="56"/>
      <c r="N359" s="57">
        <f t="shared" si="17"/>
        <v>0</v>
      </c>
    </row>
    <row r="360" spans="1:14" s="33" customFormat="1" ht="12.75" x14ac:dyDescent="0.2">
      <c r="A360" s="40" t="s">
        <v>103</v>
      </c>
      <c r="B360" s="70" t="s">
        <v>102</v>
      </c>
      <c r="C360" s="16" t="s">
        <v>13</v>
      </c>
      <c r="D360" s="41">
        <v>2</v>
      </c>
      <c r="E360" s="42">
        <v>164.29661325000006</v>
      </c>
      <c r="F360" s="51">
        <f t="shared" si="15"/>
        <v>328.59322650000013</v>
      </c>
      <c r="G360" s="52"/>
      <c r="H360" s="63"/>
      <c r="I360" s="54"/>
      <c r="J360" s="47">
        <f t="shared" si="16"/>
        <v>0</v>
      </c>
      <c r="K360" s="55"/>
      <c r="L360" s="15"/>
      <c r="M360" s="56"/>
      <c r="N360" s="57">
        <f t="shared" si="17"/>
        <v>0</v>
      </c>
    </row>
    <row r="361" spans="1:14" s="33" customFormat="1" ht="12.75" x14ac:dyDescent="0.2">
      <c r="A361" s="40" t="s">
        <v>101</v>
      </c>
      <c r="B361" s="70" t="s">
        <v>100</v>
      </c>
      <c r="C361" s="16" t="s">
        <v>13</v>
      </c>
      <c r="D361" s="41">
        <v>2</v>
      </c>
      <c r="E361" s="42">
        <v>449.68770000000001</v>
      </c>
      <c r="F361" s="51">
        <f t="shared" si="15"/>
        <v>899.37540000000001</v>
      </c>
      <c r="G361" s="52"/>
      <c r="H361" s="63"/>
      <c r="I361" s="54"/>
      <c r="J361" s="47">
        <f t="shared" si="16"/>
        <v>0</v>
      </c>
      <c r="K361" s="55"/>
      <c r="L361" s="15"/>
      <c r="M361" s="56"/>
      <c r="N361" s="57">
        <f t="shared" si="17"/>
        <v>0</v>
      </c>
    </row>
    <row r="362" spans="1:14" s="33" customFormat="1" ht="12.75" x14ac:dyDescent="0.2">
      <c r="A362" s="40" t="s">
        <v>99</v>
      </c>
      <c r="B362" s="70" t="s">
        <v>98</v>
      </c>
      <c r="C362" s="16" t="s">
        <v>13</v>
      </c>
      <c r="D362" s="41">
        <v>10</v>
      </c>
      <c r="E362" s="42">
        <v>3.7473975000000008</v>
      </c>
      <c r="F362" s="51">
        <f t="shared" si="15"/>
        <v>37.47397500000001</v>
      </c>
      <c r="G362" s="52"/>
      <c r="H362" s="63"/>
      <c r="I362" s="54"/>
      <c r="J362" s="47">
        <f t="shared" si="16"/>
        <v>0</v>
      </c>
      <c r="K362" s="55"/>
      <c r="L362" s="15"/>
      <c r="M362" s="56"/>
      <c r="N362" s="57">
        <f t="shared" si="17"/>
        <v>0</v>
      </c>
    </row>
    <row r="363" spans="1:14" s="33" customFormat="1" ht="12.75" x14ac:dyDescent="0.2">
      <c r="A363" s="40" t="s">
        <v>97</v>
      </c>
      <c r="B363" s="70" t="s">
        <v>96</v>
      </c>
      <c r="C363" s="16" t="s">
        <v>13</v>
      </c>
      <c r="D363" s="41">
        <v>1</v>
      </c>
      <c r="E363" s="42">
        <v>709.80586215000017</v>
      </c>
      <c r="F363" s="51">
        <f t="shared" si="15"/>
        <v>709.80586215000017</v>
      </c>
      <c r="G363" s="52"/>
      <c r="H363" s="63"/>
      <c r="I363" s="54"/>
      <c r="J363" s="47">
        <f t="shared" si="16"/>
        <v>0</v>
      </c>
      <c r="K363" s="55"/>
      <c r="L363" s="15"/>
      <c r="M363" s="56"/>
      <c r="N363" s="57">
        <f t="shared" si="17"/>
        <v>0</v>
      </c>
    </row>
    <row r="364" spans="1:14" s="33" customFormat="1" ht="12.75" x14ac:dyDescent="0.2">
      <c r="A364" s="40" t="s">
        <v>95</v>
      </c>
      <c r="B364" s="70" t="s">
        <v>94</v>
      </c>
      <c r="C364" s="16" t="s">
        <v>13</v>
      </c>
      <c r="D364" s="41">
        <v>2</v>
      </c>
      <c r="E364" s="42">
        <v>197.45691735</v>
      </c>
      <c r="F364" s="51">
        <f t="shared" si="15"/>
        <v>394.9138347</v>
      </c>
      <c r="G364" s="52"/>
      <c r="H364" s="63"/>
      <c r="I364" s="54"/>
      <c r="J364" s="47">
        <f t="shared" si="16"/>
        <v>0</v>
      </c>
      <c r="K364" s="55"/>
      <c r="L364" s="15"/>
      <c r="M364" s="56"/>
      <c r="N364" s="57">
        <f t="shared" si="17"/>
        <v>0</v>
      </c>
    </row>
    <row r="365" spans="1:14" s="33" customFormat="1" ht="12.75" x14ac:dyDescent="0.2">
      <c r="A365" s="40" t="s">
        <v>93</v>
      </c>
      <c r="B365" s="70" t="s">
        <v>92</v>
      </c>
      <c r="C365" s="16" t="s">
        <v>13</v>
      </c>
      <c r="D365" s="41">
        <v>2</v>
      </c>
      <c r="E365" s="42">
        <v>173.12976450000008</v>
      </c>
      <c r="F365" s="51">
        <f t="shared" si="15"/>
        <v>346.25952900000016</v>
      </c>
      <c r="G365" s="52"/>
      <c r="H365" s="63"/>
      <c r="I365" s="54"/>
      <c r="J365" s="47">
        <f t="shared" si="16"/>
        <v>0</v>
      </c>
      <c r="K365" s="55"/>
      <c r="L365" s="15"/>
      <c r="M365" s="56"/>
      <c r="N365" s="57">
        <f t="shared" si="17"/>
        <v>0</v>
      </c>
    </row>
    <row r="366" spans="1:14" s="33" customFormat="1" ht="12.75" x14ac:dyDescent="0.2">
      <c r="A366" s="40" t="s">
        <v>91</v>
      </c>
      <c r="B366" s="70" t="s">
        <v>90</v>
      </c>
      <c r="C366" s="16" t="s">
        <v>13</v>
      </c>
      <c r="D366" s="41">
        <v>1</v>
      </c>
      <c r="E366" s="42">
        <v>179.13630735000004</v>
      </c>
      <c r="F366" s="51">
        <f t="shared" si="15"/>
        <v>179.13630735000004</v>
      </c>
      <c r="G366" s="52"/>
      <c r="H366" s="63"/>
      <c r="I366" s="54"/>
      <c r="J366" s="47">
        <f t="shared" si="16"/>
        <v>0</v>
      </c>
      <c r="K366" s="55"/>
      <c r="L366" s="15"/>
      <c r="M366" s="56"/>
      <c r="N366" s="57">
        <f t="shared" si="17"/>
        <v>0</v>
      </c>
    </row>
    <row r="367" spans="1:14" s="33" customFormat="1" ht="12.75" x14ac:dyDescent="0.2">
      <c r="A367" s="40" t="s">
        <v>89</v>
      </c>
      <c r="B367" s="70" t="s">
        <v>88</v>
      </c>
      <c r="C367" s="16" t="s">
        <v>13</v>
      </c>
      <c r="D367" s="41">
        <v>1</v>
      </c>
      <c r="E367" s="42">
        <v>42.39912600000001</v>
      </c>
      <c r="F367" s="51">
        <f t="shared" si="15"/>
        <v>42.39912600000001</v>
      </c>
      <c r="G367" s="52"/>
      <c r="H367" s="63"/>
      <c r="I367" s="54"/>
      <c r="J367" s="47">
        <f t="shared" si="16"/>
        <v>0</v>
      </c>
      <c r="K367" s="55"/>
      <c r="L367" s="15"/>
      <c r="M367" s="56"/>
      <c r="N367" s="57">
        <f t="shared" si="17"/>
        <v>0</v>
      </c>
    </row>
    <row r="368" spans="1:14" s="33" customFormat="1" ht="12.75" x14ac:dyDescent="0.2">
      <c r="A368" s="40" t="s">
        <v>87</v>
      </c>
      <c r="B368" s="70" t="s">
        <v>86</v>
      </c>
      <c r="C368" s="16" t="s">
        <v>13</v>
      </c>
      <c r="D368" s="41">
        <v>2</v>
      </c>
      <c r="E368" s="42">
        <v>49.465647000000004</v>
      </c>
      <c r="F368" s="51">
        <f t="shared" si="15"/>
        <v>98.931294000000008</v>
      </c>
      <c r="G368" s="52"/>
      <c r="H368" s="63"/>
      <c r="I368" s="54"/>
      <c r="J368" s="47">
        <f t="shared" si="16"/>
        <v>0</v>
      </c>
      <c r="K368" s="55"/>
      <c r="L368" s="15"/>
      <c r="M368" s="56"/>
      <c r="N368" s="57">
        <f t="shared" si="17"/>
        <v>0</v>
      </c>
    </row>
    <row r="369" spans="1:14" s="33" customFormat="1" ht="12.75" x14ac:dyDescent="0.2">
      <c r="A369" s="40" t="s">
        <v>85</v>
      </c>
      <c r="B369" s="70" t="s">
        <v>84</v>
      </c>
      <c r="C369" s="16" t="s">
        <v>13</v>
      </c>
      <c r="D369" s="41">
        <v>1</v>
      </c>
      <c r="E369" s="42">
        <v>434.06759550000004</v>
      </c>
      <c r="F369" s="51">
        <f t="shared" si="15"/>
        <v>434.06759550000004</v>
      </c>
      <c r="G369" s="52"/>
      <c r="H369" s="63"/>
      <c r="I369" s="54"/>
      <c r="J369" s="47">
        <f t="shared" si="16"/>
        <v>0</v>
      </c>
      <c r="K369" s="55"/>
      <c r="L369" s="15"/>
      <c r="M369" s="56"/>
      <c r="N369" s="57">
        <f t="shared" si="17"/>
        <v>0</v>
      </c>
    </row>
    <row r="370" spans="1:14" s="33" customFormat="1" ht="12.75" x14ac:dyDescent="0.2">
      <c r="A370" s="40" t="s">
        <v>83</v>
      </c>
      <c r="B370" s="70" t="s">
        <v>82</v>
      </c>
      <c r="C370" s="16" t="s">
        <v>13</v>
      </c>
      <c r="D370" s="41">
        <v>1</v>
      </c>
      <c r="E370" s="42">
        <v>37.099235250000007</v>
      </c>
      <c r="F370" s="51">
        <f t="shared" si="15"/>
        <v>37.099235250000007</v>
      </c>
      <c r="G370" s="52"/>
      <c r="H370" s="63"/>
      <c r="I370" s="54"/>
      <c r="J370" s="47">
        <f t="shared" si="16"/>
        <v>0</v>
      </c>
      <c r="K370" s="55"/>
      <c r="L370" s="15"/>
      <c r="M370" s="56"/>
      <c r="N370" s="57">
        <f t="shared" si="17"/>
        <v>0</v>
      </c>
    </row>
    <row r="371" spans="1:14" s="33" customFormat="1" ht="12.75" x14ac:dyDescent="0.2">
      <c r="A371" s="40" t="s">
        <v>80</v>
      </c>
      <c r="B371" s="70" t="s">
        <v>81</v>
      </c>
      <c r="C371" s="16" t="s">
        <v>13</v>
      </c>
      <c r="D371" s="41">
        <v>1</v>
      </c>
      <c r="E371" s="42">
        <v>782.97052680000036</v>
      </c>
      <c r="F371" s="51">
        <f t="shared" si="15"/>
        <v>782.97052680000036</v>
      </c>
      <c r="G371" s="52"/>
      <c r="H371" s="63"/>
      <c r="I371" s="54"/>
      <c r="J371" s="47">
        <f t="shared" si="16"/>
        <v>0</v>
      </c>
      <c r="K371" s="55"/>
      <c r="L371" s="15"/>
      <c r="M371" s="56"/>
      <c r="N371" s="57">
        <f t="shared" si="17"/>
        <v>0</v>
      </c>
    </row>
    <row r="372" spans="1:14" s="33" customFormat="1" ht="12.75" x14ac:dyDescent="0.2">
      <c r="A372" s="40" t="s">
        <v>80</v>
      </c>
      <c r="B372" s="70" t="s">
        <v>79</v>
      </c>
      <c r="C372" s="16" t="s">
        <v>13</v>
      </c>
      <c r="D372" s="41">
        <v>1</v>
      </c>
      <c r="E372" s="42">
        <v>382.29878610000003</v>
      </c>
      <c r="F372" s="51">
        <f t="shared" si="15"/>
        <v>382.29878610000003</v>
      </c>
      <c r="G372" s="52"/>
      <c r="H372" s="63"/>
      <c r="I372" s="54"/>
      <c r="J372" s="47">
        <f t="shared" si="16"/>
        <v>0</v>
      </c>
      <c r="K372" s="55"/>
      <c r="L372" s="15"/>
      <c r="M372" s="56"/>
      <c r="N372" s="57">
        <f t="shared" si="17"/>
        <v>0</v>
      </c>
    </row>
    <row r="373" spans="1:14" s="33" customFormat="1" ht="12.75" x14ac:dyDescent="0.2">
      <c r="A373" s="40" t="s">
        <v>78</v>
      </c>
      <c r="B373" s="70" t="s">
        <v>77</v>
      </c>
      <c r="C373" s="16" t="s">
        <v>13</v>
      </c>
      <c r="D373" s="41">
        <v>1</v>
      </c>
      <c r="E373" s="42">
        <v>56.388220350000019</v>
      </c>
      <c r="F373" s="51">
        <f t="shared" si="15"/>
        <v>56.388220350000019</v>
      </c>
      <c r="G373" s="52"/>
      <c r="H373" s="63"/>
      <c r="I373" s="54"/>
      <c r="J373" s="47">
        <f t="shared" si="16"/>
        <v>0</v>
      </c>
      <c r="K373" s="55"/>
      <c r="L373" s="15"/>
      <c r="M373" s="56"/>
      <c r="N373" s="57">
        <f t="shared" si="17"/>
        <v>0</v>
      </c>
    </row>
    <row r="374" spans="1:14" s="33" customFormat="1" ht="12.75" x14ac:dyDescent="0.2">
      <c r="A374" s="40" t="s">
        <v>76</v>
      </c>
      <c r="B374" s="70" t="s">
        <v>75</v>
      </c>
      <c r="C374" s="16" t="s">
        <v>13</v>
      </c>
      <c r="D374" s="41">
        <v>2</v>
      </c>
      <c r="E374" s="42">
        <v>7.6946562000000007</v>
      </c>
      <c r="F374" s="51">
        <f t="shared" si="15"/>
        <v>15.389312400000001</v>
      </c>
      <c r="G374" s="52"/>
      <c r="H374" s="63"/>
      <c r="I374" s="54"/>
      <c r="J374" s="47">
        <f t="shared" si="16"/>
        <v>0</v>
      </c>
      <c r="K374" s="55"/>
      <c r="L374" s="15"/>
      <c r="M374" s="56"/>
      <c r="N374" s="57">
        <f t="shared" si="17"/>
        <v>0</v>
      </c>
    </row>
    <row r="375" spans="1:14" s="33" customFormat="1" ht="12.75" x14ac:dyDescent="0.2">
      <c r="A375" s="40" t="s">
        <v>74</v>
      </c>
      <c r="B375" s="70" t="s">
        <v>73</v>
      </c>
      <c r="C375" s="16" t="s">
        <v>13</v>
      </c>
      <c r="D375" s="41">
        <v>6</v>
      </c>
      <c r="E375" s="42">
        <v>15.953206500000002</v>
      </c>
      <c r="F375" s="51">
        <f t="shared" si="15"/>
        <v>95.719239000000016</v>
      </c>
      <c r="G375" s="52"/>
      <c r="H375" s="63"/>
      <c r="I375" s="54"/>
      <c r="J375" s="47">
        <f t="shared" si="16"/>
        <v>0</v>
      </c>
      <c r="K375" s="55"/>
      <c r="L375" s="15"/>
      <c r="M375" s="56"/>
      <c r="N375" s="57">
        <f t="shared" si="17"/>
        <v>0</v>
      </c>
    </row>
    <row r="376" spans="1:14" s="33" customFormat="1" ht="12.75" x14ac:dyDescent="0.2">
      <c r="A376" s="40" t="s">
        <v>72</v>
      </c>
      <c r="B376" s="70" t="s">
        <v>71</v>
      </c>
      <c r="C376" s="16" t="s">
        <v>13</v>
      </c>
      <c r="D376" s="41">
        <v>2</v>
      </c>
      <c r="E376" s="42">
        <v>11.634777000000001</v>
      </c>
      <c r="F376" s="51">
        <f t="shared" si="15"/>
        <v>23.269554000000003</v>
      </c>
      <c r="G376" s="52"/>
      <c r="H376" s="63"/>
      <c r="I376" s="54"/>
      <c r="J376" s="47">
        <f t="shared" si="16"/>
        <v>0</v>
      </c>
      <c r="K376" s="55"/>
      <c r="L376" s="15"/>
      <c r="M376" s="56"/>
      <c r="N376" s="57">
        <f t="shared" si="17"/>
        <v>0</v>
      </c>
    </row>
    <row r="377" spans="1:14" s="33" customFormat="1" ht="12.75" x14ac:dyDescent="0.2">
      <c r="A377" s="40" t="s">
        <v>70</v>
      </c>
      <c r="B377" s="70" t="s">
        <v>69</v>
      </c>
      <c r="C377" s="16" t="s">
        <v>13</v>
      </c>
      <c r="D377" s="41">
        <v>2</v>
      </c>
      <c r="E377" s="42">
        <v>99.95</v>
      </c>
      <c r="F377" s="51">
        <f t="shared" si="15"/>
        <v>199.9</v>
      </c>
      <c r="G377" s="52"/>
      <c r="H377" s="63"/>
      <c r="I377" s="54"/>
      <c r="J377" s="47">
        <f t="shared" si="16"/>
        <v>0</v>
      </c>
      <c r="K377" s="55"/>
      <c r="L377" s="15"/>
      <c r="M377" s="56"/>
      <c r="N377" s="57">
        <f t="shared" si="17"/>
        <v>0</v>
      </c>
    </row>
    <row r="378" spans="1:14" s="33" customFormat="1" ht="12.75" x14ac:dyDescent="0.2">
      <c r="A378" s="40" t="s">
        <v>67</v>
      </c>
      <c r="B378" s="70" t="s">
        <v>68</v>
      </c>
      <c r="C378" s="16" t="s">
        <v>13</v>
      </c>
      <c r="D378" s="41">
        <v>10</v>
      </c>
      <c r="E378" s="42">
        <v>0.5365321500000001</v>
      </c>
      <c r="F378" s="51">
        <f t="shared" si="15"/>
        <v>5.3653215000000012</v>
      </c>
      <c r="G378" s="52"/>
      <c r="H378" s="63"/>
      <c r="I378" s="54"/>
      <c r="J378" s="47">
        <f t="shared" si="16"/>
        <v>0</v>
      </c>
      <c r="K378" s="55"/>
      <c r="L378" s="15"/>
      <c r="M378" s="56"/>
      <c r="N378" s="57">
        <f t="shared" si="17"/>
        <v>0</v>
      </c>
    </row>
    <row r="379" spans="1:14" s="33" customFormat="1" ht="12.75" x14ac:dyDescent="0.2">
      <c r="A379" s="40" t="s">
        <v>67</v>
      </c>
      <c r="B379" s="70" t="s">
        <v>66</v>
      </c>
      <c r="C379" s="16" t="s">
        <v>13</v>
      </c>
      <c r="D379" s="41">
        <v>10</v>
      </c>
      <c r="E379" s="42">
        <v>1.3740457500000005</v>
      </c>
      <c r="F379" s="51">
        <f t="shared" si="15"/>
        <v>13.740457500000005</v>
      </c>
      <c r="G379" s="52"/>
      <c r="H379" s="63"/>
      <c r="I379" s="54"/>
      <c r="J379" s="47">
        <f t="shared" si="16"/>
        <v>0</v>
      </c>
      <c r="K379" s="55"/>
      <c r="L379" s="15"/>
      <c r="M379" s="56"/>
      <c r="N379" s="57">
        <f t="shared" si="17"/>
        <v>0</v>
      </c>
    </row>
    <row r="380" spans="1:14" s="33" customFormat="1" ht="12.75" x14ac:dyDescent="0.2">
      <c r="A380" s="40" t="s">
        <v>65</v>
      </c>
      <c r="B380" s="70" t="s">
        <v>64</v>
      </c>
      <c r="C380" s="16" t="s">
        <v>13</v>
      </c>
      <c r="D380" s="41">
        <v>2</v>
      </c>
      <c r="E380" s="42">
        <v>14.237731200000004</v>
      </c>
      <c r="F380" s="51">
        <f t="shared" si="15"/>
        <v>28.475462400000009</v>
      </c>
      <c r="G380" s="52"/>
      <c r="H380" s="63"/>
      <c r="I380" s="54"/>
      <c r="J380" s="47">
        <f t="shared" si="16"/>
        <v>0</v>
      </c>
      <c r="K380" s="55"/>
      <c r="L380" s="15"/>
      <c r="M380" s="56"/>
      <c r="N380" s="57">
        <f t="shared" si="17"/>
        <v>0</v>
      </c>
    </row>
    <row r="381" spans="1:14" s="33" customFormat="1" ht="12.75" x14ac:dyDescent="0.2">
      <c r="A381" s="40" t="s">
        <v>63</v>
      </c>
      <c r="B381" s="70" t="s">
        <v>62</v>
      </c>
      <c r="C381" s="16" t="s">
        <v>13</v>
      </c>
      <c r="D381" s="41">
        <v>7</v>
      </c>
      <c r="E381" s="42">
        <v>1544.2965615000001</v>
      </c>
      <c r="F381" s="51">
        <f t="shared" si="15"/>
        <v>10810.075930500001</v>
      </c>
      <c r="G381" s="52"/>
      <c r="H381" s="63"/>
      <c r="I381" s="54"/>
      <c r="J381" s="47">
        <f t="shared" si="16"/>
        <v>0</v>
      </c>
      <c r="K381" s="55"/>
      <c r="L381" s="15"/>
      <c r="M381" s="56"/>
      <c r="N381" s="57">
        <f t="shared" si="17"/>
        <v>0</v>
      </c>
    </row>
    <row r="382" spans="1:14" s="33" customFormat="1" ht="12.75" x14ac:dyDescent="0.2">
      <c r="A382" s="40" t="s">
        <v>61</v>
      </c>
      <c r="B382" s="70" t="s">
        <v>60</v>
      </c>
      <c r="C382" s="16" t="s">
        <v>13</v>
      </c>
      <c r="D382" s="41">
        <v>1</v>
      </c>
      <c r="E382" s="42">
        <v>1599.1275300000002</v>
      </c>
      <c r="F382" s="51">
        <f t="shared" si="15"/>
        <v>1599.1275300000002</v>
      </c>
      <c r="G382" s="52"/>
      <c r="H382" s="63"/>
      <c r="I382" s="54"/>
      <c r="J382" s="47">
        <f t="shared" si="16"/>
        <v>0</v>
      </c>
      <c r="K382" s="55"/>
      <c r="L382" s="15"/>
      <c r="M382" s="56"/>
      <c r="N382" s="57">
        <f t="shared" si="17"/>
        <v>0</v>
      </c>
    </row>
    <row r="383" spans="1:14" s="33" customFormat="1" ht="12.75" x14ac:dyDescent="0.2">
      <c r="A383" s="40" t="s">
        <v>59</v>
      </c>
      <c r="B383" s="70" t="s">
        <v>58</v>
      </c>
      <c r="C383" s="16" t="s">
        <v>13</v>
      </c>
      <c r="D383" s="41">
        <v>1</v>
      </c>
      <c r="E383" s="42">
        <v>159.74263305000002</v>
      </c>
      <c r="F383" s="51">
        <f t="shared" si="15"/>
        <v>159.74263305000002</v>
      </c>
      <c r="G383" s="52"/>
      <c r="H383" s="63"/>
      <c r="I383" s="54"/>
      <c r="J383" s="47">
        <f t="shared" si="16"/>
        <v>0</v>
      </c>
      <c r="K383" s="55"/>
      <c r="L383" s="15"/>
      <c r="M383" s="56"/>
      <c r="N383" s="57">
        <f t="shared" si="17"/>
        <v>0</v>
      </c>
    </row>
    <row r="384" spans="1:14" s="33" customFormat="1" ht="12.75" x14ac:dyDescent="0.2">
      <c r="A384" s="40" t="s">
        <v>53</v>
      </c>
      <c r="B384" s="70" t="s">
        <v>57</v>
      </c>
      <c r="C384" s="16" t="s">
        <v>13</v>
      </c>
      <c r="D384" s="41">
        <v>4</v>
      </c>
      <c r="E384" s="42">
        <v>803.53</v>
      </c>
      <c r="F384" s="51">
        <f t="shared" si="15"/>
        <v>3214.12</v>
      </c>
      <c r="G384" s="52"/>
      <c r="H384" s="63"/>
      <c r="I384" s="54"/>
      <c r="J384" s="47">
        <f t="shared" si="16"/>
        <v>0</v>
      </c>
      <c r="K384" s="55"/>
      <c r="L384" s="15"/>
      <c r="M384" s="56"/>
      <c r="N384" s="57">
        <f t="shared" si="17"/>
        <v>0</v>
      </c>
    </row>
    <row r="385" spans="1:14" s="33" customFormat="1" ht="12.75" x14ac:dyDescent="0.2">
      <c r="A385" s="40" t="s">
        <v>53</v>
      </c>
      <c r="B385" s="70" t="s">
        <v>56</v>
      </c>
      <c r="C385" s="16" t="s">
        <v>13</v>
      </c>
      <c r="D385" s="41">
        <v>4</v>
      </c>
      <c r="E385" s="42">
        <v>534.88</v>
      </c>
      <c r="F385" s="51">
        <f t="shared" si="15"/>
        <v>2139.52</v>
      </c>
      <c r="G385" s="52"/>
      <c r="H385" s="63"/>
      <c r="I385" s="54"/>
      <c r="J385" s="47">
        <f t="shared" si="16"/>
        <v>0</v>
      </c>
      <c r="K385" s="55"/>
      <c r="L385" s="15"/>
      <c r="M385" s="56"/>
      <c r="N385" s="57">
        <f t="shared" si="17"/>
        <v>0</v>
      </c>
    </row>
    <row r="386" spans="1:14" s="33" customFormat="1" ht="12.75" x14ac:dyDescent="0.2">
      <c r="A386" s="40" t="s">
        <v>53</v>
      </c>
      <c r="B386" s="70" t="s">
        <v>55</v>
      </c>
      <c r="C386" s="16" t="s">
        <v>13</v>
      </c>
      <c r="D386" s="41">
        <v>4</v>
      </c>
      <c r="E386" s="42">
        <v>493.84512870000015</v>
      </c>
      <c r="F386" s="51">
        <f t="shared" si="15"/>
        <v>1975.3805148000006</v>
      </c>
      <c r="G386" s="52"/>
      <c r="H386" s="63"/>
      <c r="I386" s="54"/>
      <c r="J386" s="47">
        <f t="shared" si="16"/>
        <v>0</v>
      </c>
      <c r="K386" s="55"/>
      <c r="L386" s="15"/>
      <c r="M386" s="56"/>
      <c r="N386" s="57">
        <f t="shared" si="17"/>
        <v>0</v>
      </c>
    </row>
    <row r="387" spans="1:14" s="33" customFormat="1" ht="12.75" x14ac:dyDescent="0.2">
      <c r="A387" s="40" t="s">
        <v>53</v>
      </c>
      <c r="B387" s="70" t="s">
        <v>54</v>
      </c>
      <c r="C387" s="16" t="s">
        <v>13</v>
      </c>
      <c r="D387" s="41">
        <v>4</v>
      </c>
      <c r="E387" s="42">
        <v>558.71317425000018</v>
      </c>
      <c r="F387" s="51">
        <f t="shared" si="15"/>
        <v>2234.8526970000007</v>
      </c>
      <c r="G387" s="52"/>
      <c r="H387" s="63"/>
      <c r="I387" s="54"/>
      <c r="J387" s="47">
        <f t="shared" si="16"/>
        <v>0</v>
      </c>
      <c r="K387" s="55"/>
      <c r="L387" s="15"/>
      <c r="M387" s="56"/>
      <c r="N387" s="57">
        <f t="shared" si="17"/>
        <v>0</v>
      </c>
    </row>
    <row r="388" spans="1:14" s="33" customFormat="1" ht="12.75" x14ac:dyDescent="0.2">
      <c r="A388" s="40" t="s">
        <v>53</v>
      </c>
      <c r="B388" s="70" t="s">
        <v>52</v>
      </c>
      <c r="C388" s="16" t="s">
        <v>13</v>
      </c>
      <c r="D388" s="41">
        <v>4</v>
      </c>
      <c r="E388" s="42">
        <v>624.05232120000005</v>
      </c>
      <c r="F388" s="51">
        <f t="shared" ref="F388:F410" si="18">SUM(E388*D388)</f>
        <v>2496.2092848000002</v>
      </c>
      <c r="G388" s="52"/>
      <c r="H388" s="63"/>
      <c r="I388" s="54"/>
      <c r="J388" s="47">
        <f t="shared" ref="J388:J410" si="19">I388*D388</f>
        <v>0</v>
      </c>
      <c r="K388" s="55"/>
      <c r="L388" s="15"/>
      <c r="M388" s="56"/>
      <c r="N388" s="57">
        <f t="shared" ref="N388:N410" si="20">M388*D388</f>
        <v>0</v>
      </c>
    </row>
    <row r="389" spans="1:14" s="33" customFormat="1" ht="12.75" x14ac:dyDescent="0.2">
      <c r="A389" s="40" t="s">
        <v>39</v>
      </c>
      <c r="B389" s="70" t="s">
        <v>51</v>
      </c>
      <c r="C389" s="16" t="s">
        <v>13</v>
      </c>
      <c r="D389" s="41">
        <v>4</v>
      </c>
      <c r="E389" s="42">
        <v>324.88984605000007</v>
      </c>
      <c r="F389" s="51">
        <f t="shared" si="18"/>
        <v>1299.5593842000003</v>
      </c>
      <c r="G389" s="52"/>
      <c r="H389" s="63"/>
      <c r="I389" s="54"/>
      <c r="J389" s="47">
        <f t="shared" si="19"/>
        <v>0</v>
      </c>
      <c r="K389" s="55"/>
      <c r="L389" s="15"/>
      <c r="M389" s="56"/>
      <c r="N389" s="57">
        <f t="shared" si="20"/>
        <v>0</v>
      </c>
    </row>
    <row r="390" spans="1:14" s="33" customFormat="1" ht="12.75" x14ac:dyDescent="0.2">
      <c r="A390" s="40" t="s">
        <v>39</v>
      </c>
      <c r="B390" s="70" t="s">
        <v>50</v>
      </c>
      <c r="C390" s="16" t="s">
        <v>13</v>
      </c>
      <c r="D390" s="41">
        <v>1</v>
      </c>
      <c r="E390" s="42">
        <v>294.92256255000007</v>
      </c>
      <c r="F390" s="51">
        <f t="shared" si="18"/>
        <v>294.92256255000007</v>
      </c>
      <c r="G390" s="52"/>
      <c r="H390" s="63"/>
      <c r="I390" s="54"/>
      <c r="J390" s="47">
        <f t="shared" si="19"/>
        <v>0</v>
      </c>
      <c r="K390" s="55"/>
      <c r="L390" s="15"/>
      <c r="M390" s="56"/>
      <c r="N390" s="57">
        <f t="shared" si="20"/>
        <v>0</v>
      </c>
    </row>
    <row r="391" spans="1:14" s="33" customFormat="1" ht="12.75" x14ac:dyDescent="0.2">
      <c r="A391" s="40" t="s">
        <v>39</v>
      </c>
      <c r="B391" s="70" t="s">
        <v>49</v>
      </c>
      <c r="C391" s="16" t="s">
        <v>13</v>
      </c>
      <c r="D391" s="41">
        <v>4</v>
      </c>
      <c r="E391" s="42">
        <v>294.92256255000007</v>
      </c>
      <c r="F391" s="51">
        <f t="shared" si="18"/>
        <v>1179.6902502000003</v>
      </c>
      <c r="G391" s="52"/>
      <c r="H391" s="63"/>
      <c r="I391" s="54"/>
      <c r="J391" s="47">
        <f t="shared" si="19"/>
        <v>0</v>
      </c>
      <c r="K391" s="55"/>
      <c r="L391" s="15"/>
      <c r="M391" s="56"/>
      <c r="N391" s="57">
        <f t="shared" si="20"/>
        <v>0</v>
      </c>
    </row>
    <row r="392" spans="1:14" s="33" customFormat="1" ht="12.75" x14ac:dyDescent="0.2">
      <c r="A392" s="40" t="s">
        <v>48</v>
      </c>
      <c r="B392" s="70" t="s">
        <v>47</v>
      </c>
      <c r="C392" s="16" t="s">
        <v>13</v>
      </c>
      <c r="D392" s="41">
        <v>7</v>
      </c>
      <c r="E392" s="42">
        <v>221.4</v>
      </c>
      <c r="F392" s="51">
        <f t="shared" si="18"/>
        <v>1549.8</v>
      </c>
      <c r="G392" s="52"/>
      <c r="H392" s="63"/>
      <c r="I392" s="54"/>
      <c r="J392" s="47">
        <f t="shared" si="19"/>
        <v>0</v>
      </c>
      <c r="K392" s="55"/>
      <c r="L392" s="15"/>
      <c r="M392" s="56"/>
      <c r="N392" s="57">
        <f t="shared" si="20"/>
        <v>0</v>
      </c>
    </row>
    <row r="393" spans="1:14" s="33" customFormat="1" ht="12.75" x14ac:dyDescent="0.2">
      <c r="A393" s="40" t="s">
        <v>46</v>
      </c>
      <c r="B393" s="70" t="s">
        <v>45</v>
      </c>
      <c r="C393" s="16" t="s">
        <v>13</v>
      </c>
      <c r="D393" s="41">
        <v>1</v>
      </c>
      <c r="E393" s="42">
        <v>374.65647450000017</v>
      </c>
      <c r="F393" s="51">
        <f t="shared" si="18"/>
        <v>374.65647450000017</v>
      </c>
      <c r="G393" s="52"/>
      <c r="H393" s="63"/>
      <c r="I393" s="54"/>
      <c r="J393" s="47">
        <f t="shared" si="19"/>
        <v>0</v>
      </c>
      <c r="K393" s="55"/>
      <c r="L393" s="15"/>
      <c r="M393" s="56"/>
      <c r="N393" s="57">
        <f t="shared" si="20"/>
        <v>0</v>
      </c>
    </row>
    <row r="394" spans="1:14" s="33" customFormat="1" ht="12.75" x14ac:dyDescent="0.2">
      <c r="A394" s="40" t="s">
        <v>44</v>
      </c>
      <c r="B394" s="70" t="s">
        <v>43</v>
      </c>
      <c r="C394" s="16" t="s">
        <v>13</v>
      </c>
      <c r="D394" s="41">
        <v>7</v>
      </c>
      <c r="E394" s="42">
        <v>443.9</v>
      </c>
      <c r="F394" s="51">
        <f t="shared" si="18"/>
        <v>3107.2999999999997</v>
      </c>
      <c r="G394" s="52"/>
      <c r="H394" s="63"/>
      <c r="I394" s="54"/>
      <c r="J394" s="47">
        <f t="shared" si="19"/>
        <v>0</v>
      </c>
      <c r="K394" s="55"/>
      <c r="L394" s="15"/>
      <c r="M394" s="56"/>
      <c r="N394" s="57">
        <f t="shared" si="20"/>
        <v>0</v>
      </c>
    </row>
    <row r="395" spans="1:14" s="33" customFormat="1" ht="12.75" x14ac:dyDescent="0.2">
      <c r="A395" s="40" t="s">
        <v>42</v>
      </c>
      <c r="B395" s="70" t="s">
        <v>41</v>
      </c>
      <c r="C395" s="16" t="s">
        <v>13</v>
      </c>
      <c r="D395" s="41">
        <v>1</v>
      </c>
      <c r="E395" s="42">
        <v>1592.5582827000005</v>
      </c>
      <c r="F395" s="51">
        <f t="shared" si="18"/>
        <v>1592.5582827000005</v>
      </c>
      <c r="G395" s="52"/>
      <c r="H395" s="63"/>
      <c r="I395" s="54"/>
      <c r="J395" s="47">
        <f t="shared" si="19"/>
        <v>0</v>
      </c>
      <c r="K395" s="55"/>
      <c r="L395" s="15"/>
      <c r="M395" s="56"/>
      <c r="N395" s="57">
        <f t="shared" si="20"/>
        <v>0</v>
      </c>
    </row>
    <row r="396" spans="1:14" s="33" customFormat="1" ht="12.75" x14ac:dyDescent="0.2">
      <c r="A396" s="40" t="s">
        <v>39</v>
      </c>
      <c r="B396" s="70" t="s">
        <v>40</v>
      </c>
      <c r="C396" s="16" t="s">
        <v>13</v>
      </c>
      <c r="D396" s="41">
        <v>1</v>
      </c>
      <c r="E396" s="42">
        <v>294.92256255000007</v>
      </c>
      <c r="F396" s="51">
        <f t="shared" si="18"/>
        <v>294.92256255000007</v>
      </c>
      <c r="G396" s="52"/>
      <c r="H396" s="63"/>
      <c r="I396" s="54"/>
      <c r="J396" s="47">
        <f t="shared" si="19"/>
        <v>0</v>
      </c>
      <c r="K396" s="55"/>
      <c r="L396" s="15"/>
      <c r="M396" s="56"/>
      <c r="N396" s="57">
        <f t="shared" si="20"/>
        <v>0</v>
      </c>
    </row>
    <row r="397" spans="1:14" s="33" customFormat="1" ht="12.75" x14ac:dyDescent="0.2">
      <c r="A397" s="40" t="s">
        <v>39</v>
      </c>
      <c r="B397" s="70" t="s">
        <v>38</v>
      </c>
      <c r="C397" s="16" t="s">
        <v>13</v>
      </c>
      <c r="D397" s="41">
        <v>1</v>
      </c>
      <c r="E397" s="42">
        <v>294.92256255000007</v>
      </c>
      <c r="F397" s="51">
        <f t="shared" si="18"/>
        <v>294.92256255000007</v>
      </c>
      <c r="G397" s="52"/>
      <c r="H397" s="63"/>
      <c r="I397" s="54"/>
      <c r="J397" s="47">
        <f t="shared" si="19"/>
        <v>0</v>
      </c>
      <c r="K397" s="55"/>
      <c r="L397" s="15"/>
      <c r="M397" s="56"/>
      <c r="N397" s="57">
        <f t="shared" si="20"/>
        <v>0</v>
      </c>
    </row>
    <row r="398" spans="1:14" s="33" customFormat="1" ht="12.75" x14ac:dyDescent="0.2">
      <c r="A398" s="40" t="s">
        <v>37</v>
      </c>
      <c r="B398" s="70" t="s">
        <v>36</v>
      </c>
      <c r="C398" s="16" t="s">
        <v>13</v>
      </c>
      <c r="D398" s="41">
        <v>1</v>
      </c>
      <c r="E398" s="42">
        <v>273.4220181</v>
      </c>
      <c r="F398" s="51">
        <f t="shared" si="18"/>
        <v>273.4220181</v>
      </c>
      <c r="G398" s="52"/>
      <c r="H398" s="63"/>
      <c r="I398" s="54"/>
      <c r="J398" s="47">
        <f t="shared" si="19"/>
        <v>0</v>
      </c>
      <c r="K398" s="55"/>
      <c r="L398" s="15"/>
      <c r="M398" s="56"/>
      <c r="N398" s="57">
        <f t="shared" si="20"/>
        <v>0</v>
      </c>
    </row>
    <row r="399" spans="1:14" s="33" customFormat="1" ht="12.75" x14ac:dyDescent="0.2">
      <c r="A399" s="40" t="s">
        <v>29</v>
      </c>
      <c r="B399" s="70" t="s">
        <v>35</v>
      </c>
      <c r="C399" s="16" t="s">
        <v>13</v>
      </c>
      <c r="D399" s="41">
        <v>4</v>
      </c>
      <c r="E399" s="42">
        <v>13.609596000000005</v>
      </c>
      <c r="F399" s="51">
        <f t="shared" si="18"/>
        <v>54.438384000000021</v>
      </c>
      <c r="G399" s="52"/>
      <c r="H399" s="63"/>
      <c r="I399" s="54"/>
      <c r="J399" s="47">
        <f t="shared" si="19"/>
        <v>0</v>
      </c>
      <c r="K399" s="55"/>
      <c r="L399" s="15"/>
      <c r="M399" s="56"/>
      <c r="N399" s="57">
        <f t="shared" si="20"/>
        <v>0</v>
      </c>
    </row>
    <row r="400" spans="1:14" s="33" customFormat="1" ht="12.75" x14ac:dyDescent="0.2">
      <c r="A400" s="40" t="s">
        <v>34</v>
      </c>
      <c r="B400" s="70" t="s">
        <v>33</v>
      </c>
      <c r="C400" s="16" t="s">
        <v>13</v>
      </c>
      <c r="D400" s="41">
        <v>1</v>
      </c>
      <c r="E400" s="42">
        <v>23.8</v>
      </c>
      <c r="F400" s="51">
        <f t="shared" si="18"/>
        <v>23.8</v>
      </c>
      <c r="G400" s="52"/>
      <c r="H400" s="63"/>
      <c r="I400" s="54"/>
      <c r="J400" s="47">
        <f t="shared" si="19"/>
        <v>0</v>
      </c>
      <c r="K400" s="55"/>
      <c r="L400" s="15"/>
      <c r="M400" s="56"/>
      <c r="N400" s="57">
        <f t="shared" si="20"/>
        <v>0</v>
      </c>
    </row>
    <row r="401" spans="1:14" s="33" customFormat="1" ht="12.75" x14ac:dyDescent="0.2">
      <c r="A401" s="40" t="s">
        <v>31</v>
      </c>
      <c r="B401" s="70" t="s">
        <v>32</v>
      </c>
      <c r="C401" s="16" t="s">
        <v>13</v>
      </c>
      <c r="D401" s="41">
        <v>2</v>
      </c>
      <c r="E401" s="42">
        <v>72.274806450000014</v>
      </c>
      <c r="F401" s="51">
        <f t="shared" si="18"/>
        <v>144.54961290000003</v>
      </c>
      <c r="G401" s="52"/>
      <c r="H401" s="63"/>
      <c r="I401" s="54"/>
      <c r="J401" s="47">
        <f t="shared" si="19"/>
        <v>0</v>
      </c>
      <c r="K401" s="55"/>
      <c r="L401" s="15"/>
      <c r="M401" s="56"/>
      <c r="N401" s="57">
        <f t="shared" si="20"/>
        <v>0</v>
      </c>
    </row>
    <row r="402" spans="1:14" s="33" customFormat="1" ht="12.75" x14ac:dyDescent="0.2">
      <c r="A402" s="40" t="s">
        <v>31</v>
      </c>
      <c r="B402" s="70" t="s">
        <v>30</v>
      </c>
      <c r="C402" s="16" t="s">
        <v>13</v>
      </c>
      <c r="D402" s="41">
        <v>2</v>
      </c>
      <c r="E402" s="42">
        <v>82.442745000000031</v>
      </c>
      <c r="F402" s="51">
        <f t="shared" si="18"/>
        <v>164.88549000000006</v>
      </c>
      <c r="G402" s="52"/>
      <c r="H402" s="63"/>
      <c r="I402" s="54"/>
      <c r="J402" s="47">
        <f t="shared" si="19"/>
        <v>0</v>
      </c>
      <c r="K402" s="55"/>
      <c r="L402" s="15"/>
      <c r="M402" s="56"/>
      <c r="N402" s="57">
        <f t="shared" si="20"/>
        <v>0</v>
      </c>
    </row>
    <row r="403" spans="1:14" s="33" customFormat="1" ht="12.75" x14ac:dyDescent="0.2">
      <c r="A403" s="40" t="s">
        <v>29</v>
      </c>
      <c r="B403" s="70" t="s">
        <v>28</v>
      </c>
      <c r="C403" s="16" t="s">
        <v>13</v>
      </c>
      <c r="D403" s="41">
        <v>1</v>
      </c>
      <c r="E403" s="42">
        <v>18.229006950000006</v>
      </c>
      <c r="F403" s="51">
        <f t="shared" si="18"/>
        <v>18.229006950000006</v>
      </c>
      <c r="G403" s="52"/>
      <c r="H403" s="63"/>
      <c r="I403" s="54"/>
      <c r="J403" s="47">
        <f t="shared" si="19"/>
        <v>0</v>
      </c>
      <c r="K403" s="55"/>
      <c r="L403" s="15"/>
      <c r="M403" s="56"/>
      <c r="N403" s="57">
        <f t="shared" si="20"/>
        <v>0</v>
      </c>
    </row>
    <row r="404" spans="1:14" s="33" customFormat="1" ht="12.75" x14ac:dyDescent="0.2">
      <c r="A404" s="40" t="s">
        <v>27</v>
      </c>
      <c r="B404" s="70" t="s">
        <v>26</v>
      </c>
      <c r="C404" s="16" t="s">
        <v>13</v>
      </c>
      <c r="D404" s="41">
        <v>10</v>
      </c>
      <c r="E404" s="42">
        <v>8.3000000000000007</v>
      </c>
      <c r="F404" s="51">
        <f t="shared" si="18"/>
        <v>83</v>
      </c>
      <c r="G404" s="52"/>
      <c r="H404" s="63"/>
      <c r="I404" s="54"/>
      <c r="J404" s="47">
        <f t="shared" si="19"/>
        <v>0</v>
      </c>
      <c r="K404" s="55"/>
      <c r="L404" s="15"/>
      <c r="M404" s="56"/>
      <c r="N404" s="57">
        <f t="shared" si="20"/>
        <v>0</v>
      </c>
    </row>
    <row r="405" spans="1:14" s="33" customFormat="1" ht="12.75" x14ac:dyDescent="0.2">
      <c r="A405" s="40" t="s">
        <v>25</v>
      </c>
      <c r="B405" s="70" t="s">
        <v>24</v>
      </c>
      <c r="C405" s="16" t="s">
        <v>13</v>
      </c>
      <c r="D405" s="41">
        <v>2</v>
      </c>
      <c r="E405" s="42">
        <v>140.53216485000002</v>
      </c>
      <c r="F405" s="51">
        <f t="shared" si="18"/>
        <v>281.06432970000003</v>
      </c>
      <c r="G405" s="52"/>
      <c r="H405" s="63"/>
      <c r="I405" s="54"/>
      <c r="J405" s="47">
        <f t="shared" si="19"/>
        <v>0</v>
      </c>
      <c r="K405" s="55"/>
      <c r="L405" s="15"/>
      <c r="M405" s="56"/>
      <c r="N405" s="57">
        <f t="shared" si="20"/>
        <v>0</v>
      </c>
    </row>
    <row r="406" spans="1:14" s="33" customFormat="1" ht="12.75" x14ac:dyDescent="0.2">
      <c r="A406" s="40" t="s">
        <v>23</v>
      </c>
      <c r="B406" s="70" t="s">
        <v>22</v>
      </c>
      <c r="C406" s="16" t="s">
        <v>13</v>
      </c>
      <c r="D406" s="41">
        <v>2</v>
      </c>
      <c r="E406" s="42">
        <v>17.430751800000007</v>
      </c>
      <c r="F406" s="51">
        <f t="shared" si="18"/>
        <v>34.861503600000013</v>
      </c>
      <c r="G406" s="52"/>
      <c r="H406" s="63"/>
      <c r="I406" s="54"/>
      <c r="J406" s="47">
        <f t="shared" si="19"/>
        <v>0</v>
      </c>
      <c r="K406" s="55"/>
      <c r="L406" s="15"/>
      <c r="M406" s="56"/>
      <c r="N406" s="57">
        <f t="shared" si="20"/>
        <v>0</v>
      </c>
    </row>
    <row r="407" spans="1:14" s="33" customFormat="1" ht="12.75" x14ac:dyDescent="0.2">
      <c r="A407" s="40" t="s">
        <v>21</v>
      </c>
      <c r="B407" s="70" t="s">
        <v>20</v>
      </c>
      <c r="C407" s="16" t="s">
        <v>13</v>
      </c>
      <c r="D407" s="41">
        <v>1</v>
      </c>
      <c r="E407" s="42">
        <v>226.94001330000006</v>
      </c>
      <c r="F407" s="51">
        <f t="shared" si="18"/>
        <v>226.94001330000006</v>
      </c>
      <c r="G407" s="52"/>
      <c r="H407" s="63"/>
      <c r="I407" s="54"/>
      <c r="J407" s="47">
        <f t="shared" si="19"/>
        <v>0</v>
      </c>
      <c r="K407" s="55"/>
      <c r="L407" s="15"/>
      <c r="M407" s="56"/>
      <c r="N407" s="57">
        <f t="shared" si="20"/>
        <v>0</v>
      </c>
    </row>
    <row r="408" spans="1:14" s="33" customFormat="1" ht="12.75" x14ac:dyDescent="0.2">
      <c r="A408" s="40" t="s">
        <v>19</v>
      </c>
      <c r="B408" s="70" t="s">
        <v>18</v>
      </c>
      <c r="C408" s="16" t="s">
        <v>13</v>
      </c>
      <c r="D408" s="41">
        <v>20</v>
      </c>
      <c r="E408" s="42">
        <v>5.3</v>
      </c>
      <c r="F408" s="51">
        <f t="shared" si="18"/>
        <v>106</v>
      </c>
      <c r="G408" s="52"/>
      <c r="H408" s="63"/>
      <c r="I408" s="54"/>
      <c r="J408" s="47">
        <f t="shared" si="19"/>
        <v>0</v>
      </c>
      <c r="K408" s="55"/>
      <c r="L408" s="15"/>
      <c r="M408" s="56"/>
      <c r="N408" s="57">
        <f t="shared" si="20"/>
        <v>0</v>
      </c>
    </row>
    <row r="409" spans="1:14" s="33" customFormat="1" ht="12.75" x14ac:dyDescent="0.2">
      <c r="A409" s="40" t="s">
        <v>17</v>
      </c>
      <c r="B409" s="70" t="s">
        <v>16</v>
      </c>
      <c r="C409" s="16" t="s">
        <v>13</v>
      </c>
      <c r="D409" s="41">
        <v>1</v>
      </c>
      <c r="E409" s="42">
        <v>789.7</v>
      </c>
      <c r="F409" s="51">
        <f t="shared" si="18"/>
        <v>789.7</v>
      </c>
      <c r="G409" s="52"/>
      <c r="H409" s="63"/>
      <c r="I409" s="54"/>
      <c r="J409" s="47">
        <f t="shared" si="19"/>
        <v>0</v>
      </c>
      <c r="K409" s="55"/>
      <c r="L409" s="15"/>
      <c r="M409" s="56"/>
      <c r="N409" s="57">
        <f t="shared" si="20"/>
        <v>0</v>
      </c>
    </row>
    <row r="410" spans="1:14" s="33" customFormat="1" ht="13.5" thickBot="1" x14ac:dyDescent="0.25">
      <c r="A410" s="34" t="s">
        <v>15</v>
      </c>
      <c r="B410" s="71" t="s">
        <v>14</v>
      </c>
      <c r="C410" s="14" t="s">
        <v>13</v>
      </c>
      <c r="D410" s="35">
        <v>1</v>
      </c>
      <c r="E410" s="36">
        <v>439.69464000000005</v>
      </c>
      <c r="F410" s="66">
        <f t="shared" si="18"/>
        <v>439.69464000000005</v>
      </c>
      <c r="G410" s="52"/>
      <c r="H410" s="63"/>
      <c r="I410" s="54"/>
      <c r="J410" s="47">
        <f t="shared" si="19"/>
        <v>0</v>
      </c>
      <c r="K410" s="67"/>
      <c r="L410" s="13"/>
      <c r="M410" s="68"/>
      <c r="N410" s="57">
        <f t="shared" si="20"/>
        <v>0</v>
      </c>
    </row>
    <row r="411" spans="1:14" ht="17.25" thickBot="1" x14ac:dyDescent="0.3">
      <c r="A411" s="88" t="s">
        <v>12</v>
      </c>
      <c r="B411" s="89"/>
      <c r="C411" s="89"/>
      <c r="D411" s="89"/>
      <c r="E411" s="90"/>
      <c r="F411" s="32">
        <f>SUM(F4:F410)</f>
        <v>240000.00085384963</v>
      </c>
      <c r="G411" s="82" t="s">
        <v>11</v>
      </c>
      <c r="H411" s="83"/>
      <c r="I411" s="84"/>
      <c r="J411" s="12">
        <f>SUM(J4:J410)</f>
        <v>0</v>
      </c>
      <c r="K411" s="85" t="s">
        <v>10</v>
      </c>
      <c r="L411" s="86"/>
      <c r="M411" s="87"/>
      <c r="N411" s="11">
        <f>SUM(N4:N410)</f>
        <v>0</v>
      </c>
    </row>
    <row r="412" spans="1:14" x14ac:dyDescent="0.25">
      <c r="A412" s="2"/>
      <c r="B412" s="9"/>
      <c r="C412" s="2"/>
      <c r="D412" s="2"/>
      <c r="E412" s="1"/>
      <c r="F412" s="1"/>
      <c r="G412" s="2"/>
      <c r="H412" s="2"/>
      <c r="I412" s="2"/>
      <c r="J412" s="2"/>
      <c r="K412" s="2"/>
      <c r="L412" s="2"/>
      <c r="M412" s="2"/>
      <c r="N412" s="2"/>
    </row>
    <row r="413" spans="1:14" ht="18.75" x14ac:dyDescent="0.3">
      <c r="A413" s="10"/>
      <c r="B413" s="10"/>
      <c r="C413" s="10"/>
      <c r="D413" s="10"/>
      <c r="E413" s="1"/>
      <c r="F413" s="1"/>
      <c r="G413" s="91"/>
      <c r="H413" s="91"/>
      <c r="I413" s="91"/>
      <c r="J413" s="91"/>
      <c r="K413" s="91"/>
      <c r="L413" s="91"/>
      <c r="M413" s="92"/>
      <c r="N413" s="92"/>
    </row>
    <row r="414" spans="1:14" ht="18.75" x14ac:dyDescent="0.3">
      <c r="A414" s="10"/>
      <c r="B414" s="10"/>
      <c r="C414" s="10"/>
      <c r="D414" s="10"/>
      <c r="E414" s="1"/>
      <c r="F414" s="1"/>
      <c r="G414" s="99" t="s">
        <v>9</v>
      </c>
      <c r="H414" s="99"/>
      <c r="I414" s="99"/>
      <c r="J414" s="99"/>
      <c r="K414" s="99"/>
      <c r="L414" s="100"/>
      <c r="M414" s="101">
        <f>J411+N411</f>
        <v>0</v>
      </c>
      <c r="N414" s="101"/>
    </row>
    <row r="415" spans="1:14" ht="15.75" x14ac:dyDescent="0.25">
      <c r="A415" s="2"/>
      <c r="B415" s="9"/>
      <c r="C415" s="2"/>
      <c r="D415" s="2"/>
      <c r="E415" s="1"/>
      <c r="F415" s="1"/>
      <c r="G415" s="102"/>
      <c r="H415" s="102"/>
      <c r="I415" s="102"/>
      <c r="J415" s="102"/>
      <c r="K415" s="103"/>
      <c r="L415" s="103"/>
      <c r="M415" s="103"/>
      <c r="N415" s="103"/>
    </row>
    <row r="416" spans="1:14" ht="30" x14ac:dyDescent="0.25">
      <c r="A416" s="8" t="s">
        <v>8</v>
      </c>
      <c r="B416" s="8"/>
      <c r="C416" s="8"/>
      <c r="D416" s="7"/>
      <c r="E416" s="1"/>
      <c r="F416" s="1"/>
      <c r="G416" s="104" t="s">
        <v>7</v>
      </c>
      <c r="H416" s="105"/>
      <c r="I416" s="105"/>
      <c r="J416" s="105"/>
      <c r="K416" s="106"/>
      <c r="L416" s="106"/>
      <c r="M416" s="106"/>
      <c r="N416" s="106"/>
    </row>
    <row r="417" spans="1:14" ht="36" customHeight="1" x14ac:dyDescent="0.25">
      <c r="A417" s="6" t="s">
        <v>6</v>
      </c>
      <c r="B417" s="5" t="s">
        <v>5</v>
      </c>
      <c r="C417" s="95" t="s">
        <v>4</v>
      </c>
      <c r="D417" s="96"/>
      <c r="E417" s="1"/>
      <c r="F417" s="1"/>
      <c r="G417" s="2"/>
      <c r="H417" s="2"/>
      <c r="I417" s="2"/>
      <c r="J417" s="2"/>
      <c r="K417" s="2"/>
      <c r="L417" s="2"/>
      <c r="M417" s="2"/>
      <c r="N417" s="2"/>
    </row>
    <row r="418" spans="1:14" x14ac:dyDescent="0.25">
      <c r="A418" s="4" t="s">
        <v>3</v>
      </c>
      <c r="B418" s="3"/>
      <c r="C418" s="97"/>
      <c r="D418" s="98"/>
      <c r="E418" s="1"/>
      <c r="F418" s="1"/>
      <c r="G418" s="2"/>
      <c r="H418" s="2"/>
      <c r="I418" s="2"/>
      <c r="J418" s="2"/>
      <c r="K418" s="2"/>
      <c r="L418" s="2"/>
      <c r="M418" s="2"/>
      <c r="N418" s="2"/>
    </row>
    <row r="419" spans="1:14" x14ac:dyDescent="0.25">
      <c r="A419" s="4" t="s">
        <v>2</v>
      </c>
      <c r="B419" s="3"/>
      <c r="C419" s="97"/>
      <c r="D419" s="98"/>
      <c r="E419" s="1"/>
      <c r="F419" s="93" t="s">
        <v>1</v>
      </c>
      <c r="G419" s="93"/>
      <c r="H419" s="93"/>
      <c r="I419" s="94" t="s">
        <v>0</v>
      </c>
      <c r="J419" s="94"/>
      <c r="K419" s="94"/>
      <c r="L419" s="94"/>
      <c r="M419" s="94"/>
      <c r="N419" s="2"/>
    </row>
    <row r="420" spans="1:14" x14ac:dyDescent="0.25">
      <c r="A420" s="1"/>
      <c r="B420" s="2"/>
      <c r="C420" s="2"/>
      <c r="D420" s="2"/>
      <c r="E420" s="1"/>
      <c r="F420" s="1"/>
      <c r="G420" s="2"/>
      <c r="H420" s="2"/>
      <c r="I420" s="2"/>
      <c r="J420" s="2"/>
      <c r="K420" s="2"/>
      <c r="L420" s="2"/>
      <c r="M420" s="2"/>
      <c r="N420" s="2"/>
    </row>
    <row r="421" spans="1:14" x14ac:dyDescent="0.25">
      <c r="A421" s="1"/>
      <c r="B421" s="2"/>
      <c r="C421" s="2"/>
      <c r="D421" s="2"/>
      <c r="E421" s="1"/>
      <c r="N421" s="2"/>
    </row>
    <row r="422" spans="1:14" x14ac:dyDescent="0.25">
      <c r="E422" s="1"/>
      <c r="N422" s="2"/>
    </row>
    <row r="423" spans="1:14" x14ac:dyDescent="0.25">
      <c r="E423" s="1"/>
    </row>
  </sheetData>
  <sheetProtection algorithmName="SHA-512" hashValue="WIFG8DylVhzyQtpFDNdRtXS28SfdAtdsRB+CH/vjwhzA18/6YPJ3cWrU6khQnXJ8x4W5rdMEhrSJ22ngAnh96Q==" saltValue="gX6WKJVGt9JrIUf0FuMBUw==" spinCount="100000" sheet="1" objects="1" scenarios="1"/>
  <mergeCells count="20">
    <mergeCell ref="G413:L413"/>
    <mergeCell ref="M413:N413"/>
    <mergeCell ref="F419:H419"/>
    <mergeCell ref="I419:M419"/>
    <mergeCell ref="C417:D417"/>
    <mergeCell ref="C418:D418"/>
    <mergeCell ref="C419:D419"/>
    <mergeCell ref="G414:L414"/>
    <mergeCell ref="M414:N414"/>
    <mergeCell ref="G415:J415"/>
    <mergeCell ref="K415:N415"/>
    <mergeCell ref="G416:J416"/>
    <mergeCell ref="K416:N416"/>
    <mergeCell ref="A1:N1"/>
    <mergeCell ref="A2:F2"/>
    <mergeCell ref="G2:J2"/>
    <mergeCell ref="K2:N2"/>
    <mergeCell ref="G411:I411"/>
    <mergeCell ref="K411:M411"/>
    <mergeCell ref="A411:E411"/>
  </mergeCells>
  <pageMargins left="0.7" right="0.7" top="0.75" bottom="0.75" header="0.3" footer="0.3"/>
  <pageSetup paperSize="9" orientation="landscape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zoomScale="10" zoomScaleNormal="10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Client09</dc:creator>
  <cp:lastModifiedBy>Ufficio Approv.</cp:lastModifiedBy>
  <cp:lastPrinted>2018-09-26T08:10:14Z</cp:lastPrinted>
  <dcterms:created xsi:type="dcterms:W3CDTF">2018-09-21T10:54:02Z</dcterms:created>
  <dcterms:modified xsi:type="dcterms:W3CDTF">2018-09-26T08:14:41Z</dcterms:modified>
</cp:coreProperties>
</file>