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5B36826-13DC-4734-BF17-D9F3FDE42DF7}" xr6:coauthVersionLast="45" xr6:coauthVersionMax="45" xr10:uidLastSave="{00000000-0000-0000-0000-000000000000}"/>
  <workbookProtection workbookAlgorithmName="SHA-512" workbookHashValue="x3GpZ96mOuKlKrPP5kL8KQH+i7B5HzgABYLBBQX2uSbR4GWynCpznOrSPypn3tO2g9SABsptpDm9tcPnoyrt0w==" workbookSaltValue="rr0VXVEpi9Wv7xKnWdgEBw==" workbookSpinCount="100000" lockStructure="1"/>
  <bookViews>
    <workbookView xWindow="-108" yWindow="-108" windowWidth="23256" windowHeight="12576" xr2:uid="{00000000-000D-0000-FFFF-FFFF00000000}"/>
  </bookViews>
  <sheets>
    <sheet name="Foglio1" sheetId="1" r:id="rId1"/>
    <sheet name="Foglio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5" i="1" l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" i="1"/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 l="1"/>
  <c r="N411" i="1"/>
  <c r="J411" i="1"/>
  <c r="M414" i="1" l="1"/>
</calcChain>
</file>

<file path=xl/sharedStrings.xml><?xml version="1.0" encoding="utf-8"?>
<sst xmlns="http://schemas.openxmlformats.org/spreadsheetml/2006/main" count="1252" uniqueCount="665">
  <si>
    <t>Timbro Ditta e firma________________________________________</t>
  </si>
  <si>
    <t>Data____________________________</t>
  </si>
  <si>
    <t>EQUIVALENTE</t>
  </si>
  <si>
    <t>ORIGINALE</t>
  </si>
  <si>
    <t>Sconto
Offerto
%</t>
  </si>
  <si>
    <t>CATEGORIA LISTINO</t>
  </si>
  <si>
    <t>TIPOLOOGIA DI RICAMBI</t>
  </si>
  <si>
    <t>PREZZO TOTALE OFFERTO (A+B) IN LETTERE     €</t>
  </si>
  <si>
    <t>SCONTI RICAMBI FUORI LISTINO</t>
  </si>
  <si>
    <t>PREZZO TOTALE OFFERTO (A+B) IN CIFRE     €</t>
  </si>
  <si>
    <r>
      <t xml:space="preserve">PREZZO TOTALE RICAMBI EQUIVALENTI OFFERTI </t>
    </r>
    <r>
      <rPr>
        <b/>
        <sz val="11"/>
        <color theme="1"/>
        <rFont val="Arial Narrow"/>
        <family val="2"/>
      </rPr>
      <t>(B)</t>
    </r>
  </si>
  <si>
    <r>
      <t xml:space="preserve">PREZZO TOTALE RICAMBI ORIGINALI OFFERTI </t>
    </r>
    <r>
      <rPr>
        <b/>
        <sz val="11"/>
        <color theme="1"/>
        <rFont val="Arial Narrow"/>
        <family val="2"/>
      </rPr>
      <t>(A</t>
    </r>
    <r>
      <rPr>
        <b/>
        <sz val="12"/>
        <color theme="1"/>
        <rFont val="Arial Narrow"/>
        <family val="2"/>
      </rPr>
      <t>)</t>
    </r>
  </si>
  <si>
    <t xml:space="preserve">PREZZO TOTALE LISTINO RICAMBI </t>
  </si>
  <si>
    <t>NR</t>
  </si>
  <si>
    <t>5300-009-897</t>
  </si>
  <si>
    <t>POTENZIOMETRO RALLA</t>
  </si>
  <si>
    <t>5300-007-023</t>
  </si>
  <si>
    <t>VETRO PORTA</t>
  </si>
  <si>
    <t>5104-504-020</t>
  </si>
  <si>
    <t xml:space="preserve">Filtro     </t>
  </si>
  <si>
    <t>2602-770-110</t>
  </si>
  <si>
    <t>Segnalatore acustico</t>
  </si>
  <si>
    <t>2602-052-000</t>
  </si>
  <si>
    <t>Antenna Df-106000501</t>
  </si>
  <si>
    <t>2501-170-119</t>
  </si>
  <si>
    <t>ELEMENTO REGOLAZIONE</t>
  </si>
  <si>
    <t>2302-552-072</t>
  </si>
  <si>
    <t xml:space="preserve">CHIAVE A 3 FUNZIONI </t>
  </si>
  <si>
    <t>2302-550-103</t>
  </si>
  <si>
    <t xml:space="preserve">Serratura  </t>
  </si>
  <si>
    <t>2301-903-210</t>
  </si>
  <si>
    <t>SPORTELLO CARBURANTE</t>
  </si>
  <si>
    <t>2301-903-101</t>
  </si>
  <si>
    <t>2207-003-051</t>
  </si>
  <si>
    <t xml:space="preserve">PELLICOLA OSCURANTE </t>
  </si>
  <si>
    <t>2205-154-071</t>
  </si>
  <si>
    <t>2203-041-107</t>
  </si>
  <si>
    <t>vetro vasistas</t>
  </si>
  <si>
    <t>2200-002-468</t>
  </si>
  <si>
    <t>VETRO LATERALE</t>
  </si>
  <si>
    <t>2200-002-423</t>
  </si>
  <si>
    <t>2200-002-001</t>
  </si>
  <si>
    <t>PARABREZZA</t>
  </si>
  <si>
    <t>2200-001-392</t>
  </si>
  <si>
    <t>LUNOTTO POSTERIORE</t>
  </si>
  <si>
    <t>2200-001-351</t>
  </si>
  <si>
    <t xml:space="preserve">VETRO POSTERIORE    </t>
  </si>
  <si>
    <t>2200-001-144</t>
  </si>
  <si>
    <t>PANELLO SOTTOPARABRE</t>
  </si>
  <si>
    <t>2200-001-015</t>
  </si>
  <si>
    <t>2200-001-014</t>
  </si>
  <si>
    <t>2200-001-010</t>
  </si>
  <si>
    <t>2200-000-969</t>
  </si>
  <si>
    <t xml:space="preserve">VETRO LATERALE      </t>
  </si>
  <si>
    <t>2200-000-968</t>
  </si>
  <si>
    <t>2200-000-966</t>
  </si>
  <si>
    <t>2200-000-961</t>
  </si>
  <si>
    <t>2200-000-900</t>
  </si>
  <si>
    <t>2200-000-723</t>
  </si>
  <si>
    <t>Pannello sotto il ve</t>
  </si>
  <si>
    <t>2200-000-669</t>
  </si>
  <si>
    <t>FINESTRINO CONDUCENT</t>
  </si>
  <si>
    <t>2200-000-619</t>
  </si>
  <si>
    <t>PARABREZZA IU12 COTR</t>
  </si>
  <si>
    <t>1960-600-642</t>
  </si>
  <si>
    <t>ELEMENTO DI FISSAGGI</t>
  </si>
  <si>
    <t>1960-205-592</t>
  </si>
  <si>
    <t>Elemento Della Serra</t>
  </si>
  <si>
    <t>1960-205-591</t>
  </si>
  <si>
    <t>1914-008-000</t>
  </si>
  <si>
    <t>Vetro parete divisor</t>
  </si>
  <si>
    <t>1912-110-005</t>
  </si>
  <si>
    <t>MOLLA A GAS</t>
  </si>
  <si>
    <t>1912-013-006</t>
  </si>
  <si>
    <t>Molla a gas</t>
  </si>
  <si>
    <t>1906-041-025</t>
  </si>
  <si>
    <t xml:space="preserve">MANICO     </t>
  </si>
  <si>
    <t>1905-504-000</t>
  </si>
  <si>
    <t xml:space="preserve">Specchietto Esterno </t>
  </si>
  <si>
    <t>1905-503-001</t>
  </si>
  <si>
    <t>SPECCHIO ESTERNO</t>
  </si>
  <si>
    <t>1905-502-001</t>
  </si>
  <si>
    <t>1905-024-111</t>
  </si>
  <si>
    <t xml:space="preserve">Conduttore 10pin    </t>
  </si>
  <si>
    <t>1905-024-107</t>
  </si>
  <si>
    <t>Specchio Esteriore D</t>
  </si>
  <si>
    <t>1905-024-068</t>
  </si>
  <si>
    <t>Elemento Specchio Sx</t>
  </si>
  <si>
    <t>1905-024-067</t>
  </si>
  <si>
    <t>Inserto specchio mag</t>
  </si>
  <si>
    <t>1905-024-061</t>
  </si>
  <si>
    <t>Coppa Con Vetro Dopp</t>
  </si>
  <si>
    <t>1905-024-056</t>
  </si>
  <si>
    <t xml:space="preserve">COPPA BUS CON VETRO </t>
  </si>
  <si>
    <t>1904-146-015</t>
  </si>
  <si>
    <t>LATERALE TENDA AVVOL</t>
  </si>
  <si>
    <t>1808-100-060</t>
  </si>
  <si>
    <t>CENTRALINA COMANDO K</t>
  </si>
  <si>
    <t>1804-160-697</t>
  </si>
  <si>
    <t>Guarnizione</t>
  </si>
  <si>
    <t>1803-922-653</t>
  </si>
  <si>
    <t xml:space="preserve">Radiatore  </t>
  </si>
  <si>
    <t>1803-922-561</t>
  </si>
  <si>
    <t xml:space="preserve">MOTORE A PASSO      </t>
  </si>
  <si>
    <t>1803-304-000</t>
  </si>
  <si>
    <t xml:space="preserve">BOCCHETTA AREAZIONE </t>
  </si>
  <si>
    <t>1802-907-006</t>
  </si>
  <si>
    <t>COMPRESSORE KLIMA</t>
  </si>
  <si>
    <t>1802-905-596</t>
  </si>
  <si>
    <t>1802-905-508</t>
  </si>
  <si>
    <t>Limitatore di temper</t>
  </si>
  <si>
    <t>1802-904-210</t>
  </si>
  <si>
    <t xml:space="preserve">Riparo schizzi      </t>
  </si>
  <si>
    <t>1802-900-204</t>
  </si>
  <si>
    <t>POMPA DI CIRCOLAZION</t>
  </si>
  <si>
    <t>1802-900-031</t>
  </si>
  <si>
    <t xml:space="preserve">Sensore ghiaccio    </t>
  </si>
  <si>
    <t>1802-900-011</t>
  </si>
  <si>
    <t>Sensore di temperatu</t>
  </si>
  <si>
    <t>1802-822-365</t>
  </si>
  <si>
    <t xml:space="preserve">Tubo carburante     </t>
  </si>
  <si>
    <t>1802-148-460</t>
  </si>
  <si>
    <t>Elettrodo di accensi</t>
  </si>
  <si>
    <t>1792-363-000</t>
  </si>
  <si>
    <t xml:space="preserve">Fissaggio sensori   </t>
  </si>
  <si>
    <t>1710-090-454</t>
  </si>
  <si>
    <t>PANNELLO LATERALE</t>
  </si>
  <si>
    <t>1710-090-447</t>
  </si>
  <si>
    <t>1710-090-441</t>
  </si>
  <si>
    <t>1710-090-434</t>
  </si>
  <si>
    <t>1710-090-423</t>
  </si>
  <si>
    <t>1710-006-656</t>
  </si>
  <si>
    <t>PARAURTI POSTERIORE</t>
  </si>
  <si>
    <t>1710-006-458</t>
  </si>
  <si>
    <t xml:space="preserve">Paraurti posteriore </t>
  </si>
  <si>
    <t>1710-006-154</t>
  </si>
  <si>
    <t>Lampada illuminazion</t>
  </si>
  <si>
    <t>1710-000-062</t>
  </si>
  <si>
    <t xml:space="preserve">Supporto   </t>
  </si>
  <si>
    <t>1553-548-000</t>
  </si>
  <si>
    <t xml:space="preserve">Spinotto maschio    </t>
  </si>
  <si>
    <t>1553-111-000</t>
  </si>
  <si>
    <t>Pompa del liquido di</t>
  </si>
  <si>
    <t>1538-000-217</t>
  </si>
  <si>
    <t xml:space="preserve">FASCIA     </t>
  </si>
  <si>
    <t>1512-100-220</t>
  </si>
  <si>
    <t>1510-155-000</t>
  </si>
  <si>
    <t xml:space="preserve">Lampadina  </t>
  </si>
  <si>
    <t>1507-018-010</t>
  </si>
  <si>
    <t>POMPETTA LAVACRISTAL</t>
  </si>
  <si>
    <t>1506-280-042</t>
  </si>
  <si>
    <t xml:space="preserve">PULSANTE - STOP     </t>
  </si>
  <si>
    <t>1506-280-041</t>
  </si>
  <si>
    <t xml:space="preserve">Pulsante - STOP     </t>
  </si>
  <si>
    <t>1506-105-400</t>
  </si>
  <si>
    <t>LEVA RETARDER</t>
  </si>
  <si>
    <t>1506-086-100</t>
  </si>
  <si>
    <t xml:space="preserve">LEVA FRECCIA        </t>
  </si>
  <si>
    <t>1503-408-000</t>
  </si>
  <si>
    <t>Fanale illuminazione</t>
  </si>
  <si>
    <t>1503-154-001</t>
  </si>
  <si>
    <t xml:space="preserve">LAMPADA LATERALE DI </t>
  </si>
  <si>
    <t>1503-152-974</t>
  </si>
  <si>
    <t>Supporto per luci di</t>
  </si>
  <si>
    <t>1503-119-000</t>
  </si>
  <si>
    <t>INDICATORE DI DIREZI</t>
  </si>
  <si>
    <t>1503-016-111</t>
  </si>
  <si>
    <t xml:space="preserve">Fanale Catodiotrico </t>
  </si>
  <si>
    <t>1501-302-100</t>
  </si>
  <si>
    <t xml:space="preserve">Riduttore magnetico </t>
  </si>
  <si>
    <t>1501-200-041</t>
  </si>
  <si>
    <t>CENTRALINA ZR</t>
  </si>
  <si>
    <t>1304-493-060</t>
  </si>
  <si>
    <t xml:space="preserve">Tappo con logo      </t>
  </si>
  <si>
    <t>1304-403-070</t>
  </si>
  <si>
    <t xml:space="preserve">Calotta    </t>
  </si>
  <si>
    <t>1304-400-030</t>
  </si>
  <si>
    <t>COPERCHIO DI PROTEZI</t>
  </si>
  <si>
    <t>1304-004-000</t>
  </si>
  <si>
    <t xml:space="preserve">Valvola    </t>
  </si>
  <si>
    <t>1203-228-700</t>
  </si>
  <si>
    <t>BIELLA BARRA STABILI</t>
  </si>
  <si>
    <t>1203-228-600</t>
  </si>
  <si>
    <t>1203-200-001</t>
  </si>
  <si>
    <t xml:space="preserve">GOMMA      </t>
  </si>
  <si>
    <t>1203-200-000</t>
  </si>
  <si>
    <t xml:space="preserve">Fissaggio  </t>
  </si>
  <si>
    <t>1105-900-006</t>
  </si>
  <si>
    <t>ANELLO</t>
  </si>
  <si>
    <t>1104-143-165</t>
  </si>
  <si>
    <t>TUBO FRENO IU12 COTR</t>
  </si>
  <si>
    <t>1104-143-164</t>
  </si>
  <si>
    <t>1102-960-940</t>
  </si>
  <si>
    <t>CENTRALINA EBS</t>
  </si>
  <si>
    <t>1102-905-330</t>
  </si>
  <si>
    <t>SENSORE ABS</t>
  </si>
  <si>
    <t>1102-905-310</t>
  </si>
  <si>
    <t xml:space="preserve">SENSORE    </t>
  </si>
  <si>
    <t>1102-751-140</t>
  </si>
  <si>
    <t>ESSICATORE ARIA PNEU</t>
  </si>
  <si>
    <t>1102-751-110</t>
  </si>
  <si>
    <t>1102-662-000</t>
  </si>
  <si>
    <t xml:space="preserve">VALVOLA DEL FRENO A </t>
  </si>
  <si>
    <t>1102-302-001</t>
  </si>
  <si>
    <t>PINZA FRENO</t>
  </si>
  <si>
    <t>1102-252-000</t>
  </si>
  <si>
    <t>VALVOLA A QUATTRO CI</t>
  </si>
  <si>
    <t>1102-199-000</t>
  </si>
  <si>
    <t xml:space="preserve">VALVOLA LIMITATRICE </t>
  </si>
  <si>
    <t>1021-406-000</t>
  </si>
  <si>
    <t>Sensore di bassa pre</t>
  </si>
  <si>
    <t>1021-400-110</t>
  </si>
  <si>
    <t xml:space="preserve">Snodo per leva      </t>
  </si>
  <si>
    <t>1021-400-020</t>
  </si>
  <si>
    <t xml:space="preserve">Snodo      </t>
  </si>
  <si>
    <t>0870-111-640</t>
  </si>
  <si>
    <t>Rondella di registro</t>
  </si>
  <si>
    <t>0870-105-926</t>
  </si>
  <si>
    <t>0870-105-923</t>
  </si>
  <si>
    <t>0870-029-000</t>
  </si>
  <si>
    <t xml:space="preserve">SPESSORE   </t>
  </si>
  <si>
    <t>0870-027-000</t>
  </si>
  <si>
    <t xml:space="preserve">SPESSORE FUSELLO    </t>
  </si>
  <si>
    <t>0870-007-941</t>
  </si>
  <si>
    <t>0821-351-000</t>
  </si>
  <si>
    <t xml:space="preserve">Pastiglie del freno </t>
  </si>
  <si>
    <t>0820-352-246</t>
  </si>
  <si>
    <t>0820-352-245</t>
  </si>
  <si>
    <t>0820-352-241</t>
  </si>
  <si>
    <t xml:space="preserve">LAMIERA    </t>
  </si>
  <si>
    <t>0820-352-239</t>
  </si>
  <si>
    <t>BULLONE FISSAGGIO CE</t>
  </si>
  <si>
    <t>0820-352-179</t>
  </si>
  <si>
    <t>0820-352-166</t>
  </si>
  <si>
    <t xml:space="preserve">Rosetta distanziale </t>
  </si>
  <si>
    <t>0820-352-163</t>
  </si>
  <si>
    <t>0820-352-162</t>
  </si>
  <si>
    <t>0820-352-154</t>
  </si>
  <si>
    <t xml:space="preserve">Cuscinetto </t>
  </si>
  <si>
    <t>0820-352-153</t>
  </si>
  <si>
    <t>0820-352-096</t>
  </si>
  <si>
    <t>0820-352-095</t>
  </si>
  <si>
    <t>0820-352-094</t>
  </si>
  <si>
    <t>0820-352-093</t>
  </si>
  <si>
    <t>0820-352-092</t>
  </si>
  <si>
    <t>0820-352-090</t>
  </si>
  <si>
    <t>0820-352-089</t>
  </si>
  <si>
    <t>0820-352-088</t>
  </si>
  <si>
    <t>0820-352-086</t>
  </si>
  <si>
    <t>0820-352-085</t>
  </si>
  <si>
    <t>0820-352-083</t>
  </si>
  <si>
    <t>0820-352-082</t>
  </si>
  <si>
    <t>0820-352-081</t>
  </si>
  <si>
    <t>0820-352-080</t>
  </si>
  <si>
    <t>0820-352-077</t>
  </si>
  <si>
    <t>0820-352-075</t>
  </si>
  <si>
    <t>0820-352-074</t>
  </si>
  <si>
    <t>0820-352-073</t>
  </si>
  <si>
    <t>0820-352-072</t>
  </si>
  <si>
    <t>0820-352-071</t>
  </si>
  <si>
    <t xml:space="preserve">ROSETTA DISTANZIALE </t>
  </si>
  <si>
    <t>0820-352-070</t>
  </si>
  <si>
    <t>0820-352-069</t>
  </si>
  <si>
    <t>0820-352-068</t>
  </si>
  <si>
    <t>0820-352-067</t>
  </si>
  <si>
    <t>0820-352-066</t>
  </si>
  <si>
    <t>0820-352-065</t>
  </si>
  <si>
    <t>0820-352-064</t>
  </si>
  <si>
    <t>0820-352-062</t>
  </si>
  <si>
    <t>0820-352-061</t>
  </si>
  <si>
    <t>0820-352-057</t>
  </si>
  <si>
    <t>0820-352-056</t>
  </si>
  <si>
    <t>0820-352-055</t>
  </si>
  <si>
    <t>0820-352-054</t>
  </si>
  <si>
    <t>0820-352-053</t>
  </si>
  <si>
    <t>0820-352-052</t>
  </si>
  <si>
    <t>0801-211-835</t>
  </si>
  <si>
    <t xml:space="preserve">SNODO SFERICO       </t>
  </si>
  <si>
    <t>0801-211-834</t>
  </si>
  <si>
    <t>0801-006-672</t>
  </si>
  <si>
    <t xml:space="preserve">Tirante    </t>
  </si>
  <si>
    <t>0721-399-091</t>
  </si>
  <si>
    <t xml:space="preserve">CILINDRO FRENO      </t>
  </si>
  <si>
    <t>0720-382-247</t>
  </si>
  <si>
    <t>0720-382-246</t>
  </si>
  <si>
    <t>0707-000-036</t>
  </si>
  <si>
    <t>DISCO FRENO</t>
  </si>
  <si>
    <t>0707-000-034</t>
  </si>
  <si>
    <t>0707-000-033</t>
  </si>
  <si>
    <t xml:space="preserve">CUSCINETTO </t>
  </si>
  <si>
    <t>0707-000-012</t>
  </si>
  <si>
    <t xml:space="preserve">ELEMENTO DI TENUTA  </t>
  </si>
  <si>
    <t>0528-402-502</t>
  </si>
  <si>
    <t>Impianto lubrificazi</t>
  </si>
  <si>
    <t>0520-900-038</t>
  </si>
  <si>
    <t xml:space="preserve">Distributore        </t>
  </si>
  <si>
    <t>0520-130-168</t>
  </si>
  <si>
    <t>O-RING FILTRO</t>
  </si>
  <si>
    <t>0520-130-166</t>
  </si>
  <si>
    <t>0520-130-162</t>
  </si>
  <si>
    <t xml:space="preserve">Interruttore 123DNR </t>
  </si>
  <si>
    <t>0499-000-469</t>
  </si>
  <si>
    <t>0499-000-091</t>
  </si>
  <si>
    <t xml:space="preserve">Tubo di mandata     </t>
  </si>
  <si>
    <t>0303-380-050</t>
  </si>
  <si>
    <t>TUBO DI COLLEGAMENTO</t>
  </si>
  <si>
    <t>0303-380-036</t>
  </si>
  <si>
    <t>0303-380-030</t>
  </si>
  <si>
    <t>0303-175-305</t>
  </si>
  <si>
    <t xml:space="preserve">SENSORE LIVELLO     </t>
  </si>
  <si>
    <t>0299-001-495</t>
  </si>
  <si>
    <t>SENSORE NOX</t>
  </si>
  <si>
    <t>0299-001-148</t>
  </si>
  <si>
    <t>0299-001-130</t>
  </si>
  <si>
    <t>CENTRALINA ADBLUE</t>
  </si>
  <si>
    <t>0299-001-083</t>
  </si>
  <si>
    <t>TUBO SCARICO</t>
  </si>
  <si>
    <t>0299-000-569</t>
  </si>
  <si>
    <t xml:space="preserve">Tubo del sistema di </t>
  </si>
  <si>
    <t>0299-000-536</t>
  </si>
  <si>
    <t>0299-000-520</t>
  </si>
  <si>
    <t>0299-000-437</t>
  </si>
  <si>
    <t>0203-104-052</t>
  </si>
  <si>
    <t>0199-000-185</t>
  </si>
  <si>
    <t xml:space="preserve">TUBO CARBURANTE     </t>
  </si>
  <si>
    <t>0199-000-108</t>
  </si>
  <si>
    <t>0199-000-107</t>
  </si>
  <si>
    <t>0199-000-106</t>
  </si>
  <si>
    <t>0199-000-105</t>
  </si>
  <si>
    <t>0132-434-001</t>
  </si>
  <si>
    <t xml:space="preserve">SEPARATORE DI OLIO  </t>
  </si>
  <si>
    <t>0131-506-050</t>
  </si>
  <si>
    <t>0131-506-035</t>
  </si>
  <si>
    <t xml:space="preserve">Coperchio  </t>
  </si>
  <si>
    <t>0131-506-023</t>
  </si>
  <si>
    <t>0121-306-002</t>
  </si>
  <si>
    <t>supporto motore</t>
  </si>
  <si>
    <t>0120-432-599</t>
  </si>
  <si>
    <t>Vibroisolatore in me</t>
  </si>
  <si>
    <t>0120-432-598</t>
  </si>
  <si>
    <t>0120-432-307</t>
  </si>
  <si>
    <t xml:space="preserve">Tappo del serbatoio </t>
  </si>
  <si>
    <t>0120-322-960</t>
  </si>
  <si>
    <t xml:space="preserve">Tubo di riempimento </t>
  </si>
  <si>
    <t>0120-322-595</t>
  </si>
  <si>
    <t>0120-322-518</t>
  </si>
  <si>
    <t>TAPPO CONTENITORE AD</t>
  </si>
  <si>
    <t>0120-310-085</t>
  </si>
  <si>
    <t>0120-303-436</t>
  </si>
  <si>
    <t>CINGHIA TRAPEZOIDALE</t>
  </si>
  <si>
    <t>0120-302-975</t>
  </si>
  <si>
    <t xml:space="preserve">Avviatore  </t>
  </si>
  <si>
    <t>0120-302-811</t>
  </si>
  <si>
    <t>0120-302-573</t>
  </si>
  <si>
    <t>0120-302-571</t>
  </si>
  <si>
    <t>0120-302-481</t>
  </si>
  <si>
    <t>0120-301-945</t>
  </si>
  <si>
    <t xml:space="preserve">Asta livello olio   </t>
  </si>
  <si>
    <t>0120-301-943</t>
  </si>
  <si>
    <t>0120-301-018</t>
  </si>
  <si>
    <t xml:space="preserve">Testata    </t>
  </si>
  <si>
    <t>0114-101-000</t>
  </si>
  <si>
    <t>SENSORE DI PRESSIONE</t>
  </si>
  <si>
    <t>0112-142-463</t>
  </si>
  <si>
    <t>0110-380-217</t>
  </si>
  <si>
    <t>Guarnizione di gomma</t>
  </si>
  <si>
    <t>0110-380-210</t>
  </si>
  <si>
    <t>0107-767-211</t>
  </si>
  <si>
    <t>CINGHIA</t>
  </si>
  <si>
    <t>0107-767-098</t>
  </si>
  <si>
    <t>CINGHIA - 2 PER CONF</t>
  </si>
  <si>
    <t>0105-115-550</t>
  </si>
  <si>
    <t>0105-115-527</t>
  </si>
  <si>
    <t xml:space="preserve">FASCETTA   </t>
  </si>
  <si>
    <t>0101-990-405</t>
  </si>
  <si>
    <t>0101-990-403</t>
  </si>
  <si>
    <t xml:space="preserve">Tubo del liquido di </t>
  </si>
  <si>
    <t>0101-990-401</t>
  </si>
  <si>
    <t>Guarnizione, pompa d</t>
  </si>
  <si>
    <t>0101-990-400</t>
  </si>
  <si>
    <t xml:space="preserve">Tubo flessibile     </t>
  </si>
  <si>
    <t>0101-990-399</t>
  </si>
  <si>
    <t xml:space="preserve">Tappo      </t>
  </si>
  <si>
    <t>0101-990-396</t>
  </si>
  <si>
    <t>Tubo dell olio, lato</t>
  </si>
  <si>
    <t>0101-990-380</t>
  </si>
  <si>
    <t>0101-990-374</t>
  </si>
  <si>
    <t>0101-990-370</t>
  </si>
  <si>
    <t>0101-990-369</t>
  </si>
  <si>
    <t>TUBO DELL ASTA DI LI</t>
  </si>
  <si>
    <t>0101-990-248</t>
  </si>
  <si>
    <t xml:space="preserve">Fusibile   </t>
  </si>
  <si>
    <t>0101-990-240</t>
  </si>
  <si>
    <t>0101-990-239</t>
  </si>
  <si>
    <t>Guarnizione, collett</t>
  </si>
  <si>
    <t>0016-001-707</t>
  </si>
  <si>
    <t>Serbatoio liquido sp</t>
  </si>
  <si>
    <t>0016-001-661</t>
  </si>
  <si>
    <t xml:space="preserve">Cornice    </t>
  </si>
  <si>
    <t>0016-001-656</t>
  </si>
  <si>
    <t xml:space="preserve">PARAURTI ANTERIORE  </t>
  </si>
  <si>
    <t>0016-001-651</t>
  </si>
  <si>
    <t>cofano anteriore</t>
  </si>
  <si>
    <t>0016-001-639</t>
  </si>
  <si>
    <t>0016-001-636</t>
  </si>
  <si>
    <t xml:space="preserve">Paraurti anteriore  </t>
  </si>
  <si>
    <t>0016-001-634</t>
  </si>
  <si>
    <t>0016-001-582</t>
  </si>
  <si>
    <t>0016-000-957</t>
  </si>
  <si>
    <t>Supporto alternatore</t>
  </si>
  <si>
    <t>0004-341-460</t>
  </si>
  <si>
    <t>0004-336-942</t>
  </si>
  <si>
    <t>SOGLIA LATERALE</t>
  </si>
  <si>
    <t>0004-336-902</t>
  </si>
  <si>
    <t>0004-336-703</t>
  </si>
  <si>
    <t>0004-336-188</t>
  </si>
  <si>
    <t>0004-336-179</t>
  </si>
  <si>
    <t>0004-336-168</t>
  </si>
  <si>
    <t>0004-336-127</t>
  </si>
  <si>
    <t>0004-336-043</t>
  </si>
  <si>
    <t>0004-336-036</t>
  </si>
  <si>
    <t>0004-332-004</t>
  </si>
  <si>
    <t>0004-331-985</t>
  </si>
  <si>
    <t>0004-329-879</t>
  </si>
  <si>
    <t>0004-329-871</t>
  </si>
  <si>
    <t>0004-327-598</t>
  </si>
  <si>
    <t>0004-327-595</t>
  </si>
  <si>
    <t>0004-327-339</t>
  </si>
  <si>
    <t>0004-327-331</t>
  </si>
  <si>
    <t>0004-319-739</t>
  </si>
  <si>
    <t>0004-319-175</t>
  </si>
  <si>
    <t>0004-317-174</t>
  </si>
  <si>
    <t>ELEMENTO PARAURTI</t>
  </si>
  <si>
    <t>0004-317-061</t>
  </si>
  <si>
    <t>0004-316-926</t>
  </si>
  <si>
    <t>0004-316-899</t>
  </si>
  <si>
    <t>0004-316-856</t>
  </si>
  <si>
    <t>0004-316-766</t>
  </si>
  <si>
    <t>0004-316-765</t>
  </si>
  <si>
    <t>0004-316-764</t>
  </si>
  <si>
    <t>PARAURTI ANTERIORE</t>
  </si>
  <si>
    <t>0004-316-762</t>
  </si>
  <si>
    <t>0004-316-680</t>
  </si>
  <si>
    <t>0004-316-509</t>
  </si>
  <si>
    <t>0004-315-366</t>
  </si>
  <si>
    <t>0004-315-364</t>
  </si>
  <si>
    <t>0004-315-320</t>
  </si>
  <si>
    <t>0004-315-036</t>
  </si>
  <si>
    <t>0004-314-848</t>
  </si>
  <si>
    <t>COFANO ANTERIORE</t>
  </si>
  <si>
    <t>0004-314-708</t>
  </si>
  <si>
    <t>0004-312-979</t>
  </si>
  <si>
    <t>PASSARUOTA</t>
  </si>
  <si>
    <t>0004-312-397</t>
  </si>
  <si>
    <t>0004-307-931</t>
  </si>
  <si>
    <t>0004-300-340</t>
  </si>
  <si>
    <t>SPORTELLO LATERALE</t>
  </si>
  <si>
    <t>0004-300-310</t>
  </si>
  <si>
    <t>0004-300-100</t>
  </si>
  <si>
    <t>0004-053-878</t>
  </si>
  <si>
    <t xml:space="preserve">VALVOLA A TRE VIE   </t>
  </si>
  <si>
    <t>0004-053-877</t>
  </si>
  <si>
    <t xml:space="preserve">VALVOLA DUE VIE     </t>
  </si>
  <si>
    <t>0004-047-381</t>
  </si>
  <si>
    <t xml:space="preserve">Multiplekser Mux2-B </t>
  </si>
  <si>
    <t>0004-027-950</t>
  </si>
  <si>
    <t>0004-027-943</t>
  </si>
  <si>
    <t>FILTRO KLIMA</t>
  </si>
  <si>
    <t>0004-027-324</t>
  </si>
  <si>
    <t>Izol. rury wydech. S</t>
  </si>
  <si>
    <t>0004-026-541</t>
  </si>
  <si>
    <t xml:space="preserve">Radio      </t>
  </si>
  <si>
    <t>0004-023-399</t>
  </si>
  <si>
    <t>VETRO CARTELLO INDICATORE</t>
  </si>
  <si>
    <t>0004-020-345</t>
  </si>
  <si>
    <t>0004-019-920</t>
  </si>
  <si>
    <t>0004-019-918</t>
  </si>
  <si>
    <t>0004-019-689</t>
  </si>
  <si>
    <t>0004-019-685</t>
  </si>
  <si>
    <t>0004-011-384</t>
  </si>
  <si>
    <t>ELETTROFRIZIONE KLIMA</t>
  </si>
  <si>
    <t>0004-010-873</t>
  </si>
  <si>
    <t xml:space="preserve">CLACSON    </t>
  </si>
  <si>
    <t>0004-010-872</t>
  </si>
  <si>
    <t>0004-002-077</t>
  </si>
  <si>
    <t>SPORTELLO ADBLUE</t>
  </si>
  <si>
    <t>0004-001-973</t>
  </si>
  <si>
    <t>SPORTELLO COFANO ANTERIORE</t>
  </si>
  <si>
    <t>0004-001-581</t>
  </si>
  <si>
    <t>0004-001-518</t>
  </si>
  <si>
    <t>0004-001-202</t>
  </si>
  <si>
    <t>VETRO SPORTELLO POSTERIORE</t>
  </si>
  <si>
    <t>0000-404-515</t>
  </si>
  <si>
    <t>ESSICCATORE KLIMA</t>
  </si>
  <si>
    <t>0000-399-862</t>
  </si>
  <si>
    <t>0000-392-836</t>
  </si>
  <si>
    <t>SOFFIETTO PNEUMATICO</t>
  </si>
  <si>
    <t>0000-378-608</t>
  </si>
  <si>
    <t>RADIATORE INTERCOOLER</t>
  </si>
  <si>
    <t>0000-378-598</t>
  </si>
  <si>
    <t>RADIATORE OLIO</t>
  </si>
  <si>
    <t>0000-378-596</t>
  </si>
  <si>
    <t>RADIATORE ACQUA</t>
  </si>
  <si>
    <t>0000-358-897</t>
  </si>
  <si>
    <t xml:space="preserve">SELETTORE  </t>
  </si>
  <si>
    <t>0000-347-754</t>
  </si>
  <si>
    <t>0000-344-526</t>
  </si>
  <si>
    <t xml:space="preserve">MOTORINO   </t>
  </si>
  <si>
    <t>0000-337-131</t>
  </si>
  <si>
    <t>0000-333-319</t>
  </si>
  <si>
    <t>0000-332-783</t>
  </si>
  <si>
    <t>0000-324-420</t>
  </si>
  <si>
    <t xml:space="preserve">PASTIGLIE DEL FRENO </t>
  </si>
  <si>
    <t>0000-317-916</t>
  </si>
  <si>
    <t>ALTERNATORE</t>
  </si>
  <si>
    <t>0000-312-590</t>
  </si>
  <si>
    <t>0000-307-481</t>
  </si>
  <si>
    <t>AMMORTIZZATORE ASSALE POST</t>
  </si>
  <si>
    <t>0000-300-864</t>
  </si>
  <si>
    <t>POMPA IDROVENTOLA</t>
  </si>
  <si>
    <t>0000-293-942</t>
  </si>
  <si>
    <t>0000-285-363</t>
  </si>
  <si>
    <t>INIETTORE ADBLUE</t>
  </si>
  <si>
    <t>0000-285-357</t>
  </si>
  <si>
    <t>VALVOLA ADBLUE</t>
  </si>
  <si>
    <t>0000-285-354</t>
  </si>
  <si>
    <t>POMPA ADBLUE</t>
  </si>
  <si>
    <t>0000-282-104</t>
  </si>
  <si>
    <t>CENTRALINA ECAS</t>
  </si>
  <si>
    <t>0000-274-402</t>
  </si>
  <si>
    <t>0000-273-349</t>
  </si>
  <si>
    <t>0000-246-074</t>
  </si>
  <si>
    <t>VETRO PORTA 1 IU12 C</t>
  </si>
  <si>
    <t>0000-245-107</t>
  </si>
  <si>
    <t xml:space="preserve">SERRATURA  </t>
  </si>
  <si>
    <t>0000-229-508</t>
  </si>
  <si>
    <t>0000-228-634</t>
  </si>
  <si>
    <t xml:space="preserve">Tensione rullo      </t>
  </si>
  <si>
    <t>0000-221-497</t>
  </si>
  <si>
    <t>COFANO POSTERIORE</t>
  </si>
  <si>
    <t>0000-213-189</t>
  </si>
  <si>
    <t>0000-213-186</t>
  </si>
  <si>
    <t xml:space="preserve">Cerniera   </t>
  </si>
  <si>
    <t>0000-208-945</t>
  </si>
  <si>
    <t>MECCANISMO TERGICRIS</t>
  </si>
  <si>
    <t>0000-208-935</t>
  </si>
  <si>
    <t>BRACCIO TERGICRISTAL</t>
  </si>
  <si>
    <t>0000-208-183</t>
  </si>
  <si>
    <t>SPAZZOLE DEL TERGICR</t>
  </si>
  <si>
    <t>0000-208-169</t>
  </si>
  <si>
    <t>0000-208-098</t>
  </si>
  <si>
    <t>Ventilatore</t>
  </si>
  <si>
    <t>0000-205-979</t>
  </si>
  <si>
    <t>SERVICE SET IU - DES</t>
  </si>
  <si>
    <t>0000-205-316</t>
  </si>
  <si>
    <t>SERVICE SET IU - SIN</t>
  </si>
  <si>
    <t>0000-203-887</t>
  </si>
  <si>
    <t>VETRO PORTA 2</t>
  </si>
  <si>
    <t>0000-203-885</t>
  </si>
  <si>
    <t>VETRO PORTA 1</t>
  </si>
  <si>
    <t>0000-197-791</t>
  </si>
  <si>
    <t xml:space="preserve">VOLANTE IU12 COTRAL </t>
  </si>
  <si>
    <t>0000-196-844</t>
  </si>
  <si>
    <t>CENTRALINA RALLA</t>
  </si>
  <si>
    <t>0000-190-892</t>
  </si>
  <si>
    <t>COPERTURA MONTANTE P</t>
  </si>
  <si>
    <t>0000-188-187</t>
  </si>
  <si>
    <t>0000-178-322</t>
  </si>
  <si>
    <t xml:space="preserve">LAMPADA DI CONTORNO </t>
  </si>
  <si>
    <t>0000-176-043</t>
  </si>
  <si>
    <t>0000-176-038</t>
  </si>
  <si>
    <t>0000-175-797</t>
  </si>
  <si>
    <t>0000-172-690</t>
  </si>
  <si>
    <t>LUCI DI MARCIA DIURN</t>
  </si>
  <si>
    <t>0000-172-689</t>
  </si>
  <si>
    <t>0000-172-311</t>
  </si>
  <si>
    <t xml:space="preserve">Protezione OTK      </t>
  </si>
  <si>
    <t>0000-171-708</t>
  </si>
  <si>
    <t>FANALE LUCI ANTINEBB</t>
  </si>
  <si>
    <t>0000-171-707</t>
  </si>
  <si>
    <t>0000-168-696</t>
  </si>
  <si>
    <t xml:space="preserve">FANALE IU12 COTRAL  </t>
  </si>
  <si>
    <t>0000-167-352</t>
  </si>
  <si>
    <t xml:space="preserve">PANNELLO PASSARUOTA </t>
  </si>
  <si>
    <t>0000-159-638</t>
  </si>
  <si>
    <t>0000-143-490</t>
  </si>
  <si>
    <t>MORSETTO DI FISSAGGI</t>
  </si>
  <si>
    <t>0000-140-280</t>
  </si>
  <si>
    <t>POMPA ACQUA</t>
  </si>
  <si>
    <t>0000-139-699</t>
  </si>
  <si>
    <t>TUBETTO A “Z” PER IL</t>
  </si>
  <si>
    <t>0000-136-290</t>
  </si>
  <si>
    <t xml:space="preserve">Cuscinetti a sfere  </t>
  </si>
  <si>
    <t>0000-134-679</t>
  </si>
  <si>
    <t>LAMPADA ILLUMINAZION</t>
  </si>
  <si>
    <t>0000-131-824</t>
  </si>
  <si>
    <t xml:space="preserve">Modulo     </t>
  </si>
  <si>
    <t>0000-121-715</t>
  </si>
  <si>
    <t>BRACCIO DELLO SPECCH</t>
  </si>
  <si>
    <t>0000-121-585</t>
  </si>
  <si>
    <t>0000-121-165</t>
  </si>
  <si>
    <t>CENTRALINA</t>
  </si>
  <si>
    <t>0000-115-177</t>
  </si>
  <si>
    <t>0000-113-885</t>
  </si>
  <si>
    <t>0000-111-494</t>
  </si>
  <si>
    <t xml:space="preserve">Lampada di contorno </t>
  </si>
  <si>
    <t>0000-109-422</t>
  </si>
  <si>
    <t>0000-099-019</t>
  </si>
  <si>
    <t>0000-093-860</t>
  </si>
  <si>
    <t>SENSORE CHIUSURA SPO</t>
  </si>
  <si>
    <t>0000-092-141</t>
  </si>
  <si>
    <t>Serpentina pneumatic</t>
  </si>
  <si>
    <t>0000-090-686</t>
  </si>
  <si>
    <t>RUOTA FONICA</t>
  </si>
  <si>
    <t>0000-088-660</t>
  </si>
  <si>
    <t xml:space="preserve">CINGHIA </t>
  </si>
  <si>
    <t>0000-074-826</t>
  </si>
  <si>
    <t>AMMORTIZZATORE ANTER</t>
  </si>
  <si>
    <t>0000-069-641</t>
  </si>
  <si>
    <t xml:space="preserve">Puleggia   </t>
  </si>
  <si>
    <t>0000-061-148</t>
  </si>
  <si>
    <t>0000-061-127</t>
  </si>
  <si>
    <t>MOTORE TERGICRISTALL</t>
  </si>
  <si>
    <t>0000-059-867</t>
  </si>
  <si>
    <t xml:space="preserve">Montaggio set       </t>
  </si>
  <si>
    <t>0000-058-474</t>
  </si>
  <si>
    <t>0000-057-506</t>
  </si>
  <si>
    <t>0000-039-441</t>
  </si>
  <si>
    <t xml:space="preserve">PANNELLO TETTO      </t>
  </si>
  <si>
    <t>0000-036-386</t>
  </si>
  <si>
    <t xml:space="preserve">LAMPADA LUCE STOP E </t>
  </si>
  <si>
    <t>0000-036-385</t>
  </si>
  <si>
    <t>LAMPADA LUCE ANTINEB</t>
  </si>
  <si>
    <t>0000-036-384</t>
  </si>
  <si>
    <t>0000-036-383</t>
  </si>
  <si>
    <t>LAMPADA LUCE RETROMA</t>
  </si>
  <si>
    <t>0000-032-274</t>
  </si>
  <si>
    <t>Tenditore alternator</t>
  </si>
  <si>
    <t>0000-032-270</t>
  </si>
  <si>
    <t xml:space="preserve">Elemento fissante   </t>
  </si>
  <si>
    <t>0000-031-668</t>
  </si>
  <si>
    <t>0000-031-654</t>
  </si>
  <si>
    <t xml:space="preserve">MANICO FISSAGGIO    </t>
  </si>
  <si>
    <t>0000-022-098</t>
  </si>
  <si>
    <t>0000-017-740</t>
  </si>
  <si>
    <t>VALVOLA DI DISIDRATA</t>
  </si>
  <si>
    <t>0000-009-899</t>
  </si>
  <si>
    <t xml:space="preserve">Serbatoio gas       </t>
  </si>
  <si>
    <t>0000-001-253</t>
  </si>
  <si>
    <t xml:space="preserve">Motore a passo      </t>
  </si>
  <si>
    <t>Prezzo
totale</t>
  </si>
  <si>
    <t>Prezzo unitario</t>
  </si>
  <si>
    <t xml:space="preserve">P. N. </t>
  </si>
  <si>
    <t>Marca</t>
  </si>
  <si>
    <t xml:space="preserve">Prezzo unitario </t>
  </si>
  <si>
    <t>Prezzo totale a base d'asta</t>
  </si>
  <si>
    <t>Prezzo unitario a base d'asta</t>
  </si>
  <si>
    <t>Q.tà</t>
  </si>
  <si>
    <t>Unità di misura</t>
  </si>
  <si>
    <t>P.N.
Originale</t>
  </si>
  <si>
    <t>Descrizione del ricambio</t>
  </si>
  <si>
    <t>RICAMBI EQUIVALENTI OFFERTI</t>
  </si>
  <si>
    <t>RICAMBI ORIGINALI OFFERTI</t>
  </si>
  <si>
    <t>ELENCO RICAMBI</t>
  </si>
  <si>
    <t>SCHEMA OFFERTA RICAMBI SOLARIS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</si>
</sst>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&quot;€&quot;\ * #,##0.00_-;\-&quot;€&quot;\ * #,##0.00_-;_-&quot;€&quot;\ 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Arial Narrow"/>
      <family val="2"/>
    </font>
    <font>
      <b/>
      <sz val="9"/>
      <color theme="1"/>
      <name val="Arial Narrow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b/>
      <sz val="10"/>
      <color indexed="8"/>
      <name val="Arial Narrow"/>
      <family val="2"/>
    </font>
    <font>
      <b/>
      <sz val="12"/>
      <color indexed="8"/>
      <name val="Arial Narrow"/>
      <family val="2"/>
    </font>
    <font>
      <b/>
      <sz val="16"/>
      <color theme="1"/>
      <name val="Arial Narrow"/>
      <family val="2"/>
    </font>
    <font>
      <b/>
      <sz val="16"/>
      <color indexed="8"/>
      <name val="Arial Narrow"/>
      <family val="2"/>
    </font>
    <font>
      <b/>
      <sz val="18"/>
      <color theme="1"/>
      <name val="Arial Narrow"/>
      <family val="2"/>
    </font>
    <font>
      <b/>
      <sz val="10"/>
      <color theme="1"/>
      <name val="Arial Narrow"/>
      <family val="2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107">
    <xf numFmtId="0" fontId="0" fillId="0" borderId="0" xfId="0"/>
    <xf numFmtId="4" fontId="0" fillId="0" borderId="0" xfId="0" applyNumberFormat="1" applyAlignment="1" applyProtection="1"/>
    <xf numFmtId="0" fontId="0" fillId="0" borderId="0" xfId="0" applyAlignment="1" applyProtection="1"/>
    <xf numFmtId="0" fontId="0" fillId="0" borderId="1" xfId="0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vertical="center"/>
    </xf>
    <xf numFmtId="49" fontId="0" fillId="0" borderId="1" xfId="0" applyNumberForma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vertical="center" wrapText="1"/>
    </xf>
    <xf numFmtId="0" fontId="2" fillId="2" borderId="6" xfId="0" applyFont="1" applyFill="1" applyBorder="1" applyAlignment="1" applyProtection="1">
      <alignment vertical="center" wrapText="1"/>
    </xf>
    <xf numFmtId="49" fontId="0" fillId="0" borderId="0" xfId="0" applyNumberFormat="1" applyAlignment="1" applyProtection="1">
      <alignment horizontal="right"/>
    </xf>
    <xf numFmtId="0" fontId="7" fillId="0" borderId="0" xfId="0" applyFont="1" applyFill="1" applyBorder="1" applyAlignment="1" applyProtection="1"/>
    <xf numFmtId="43" fontId="8" fillId="0" borderId="8" xfId="1" applyFont="1" applyBorder="1" applyAlignment="1" applyProtection="1">
      <alignment vertical="center"/>
    </xf>
    <xf numFmtId="43" fontId="8" fillId="0" borderId="12" xfId="1" applyFont="1" applyBorder="1" applyAlignment="1" applyProtection="1">
      <alignment vertical="center"/>
    </xf>
    <xf numFmtId="1" fontId="4" fillId="0" borderId="17" xfId="0" applyNumberFormat="1" applyFont="1" applyBorder="1" applyAlignment="1" applyProtection="1">
      <alignment horizontal="right" vertical="center"/>
      <protection locked="0"/>
    </xf>
    <xf numFmtId="0" fontId="4" fillId="0" borderId="17" xfId="0" applyFont="1" applyFill="1" applyBorder="1" applyAlignment="1" applyProtection="1">
      <alignment horizontal="center"/>
    </xf>
    <xf numFmtId="1" fontId="4" fillId="0" borderId="3" xfId="0" applyNumberFormat="1" applyFont="1" applyBorder="1" applyAlignment="1" applyProtection="1">
      <alignment horizontal="right" vertical="center"/>
      <protection locked="0"/>
    </xf>
    <xf numFmtId="0" fontId="4" fillId="0" borderId="3" xfId="0" applyFont="1" applyFill="1" applyBorder="1" applyAlignment="1" applyProtection="1">
      <alignment horizontal="center"/>
    </xf>
    <xf numFmtId="1" fontId="4" fillId="0" borderId="3" xfId="0" applyNumberFormat="1" applyFont="1" applyFill="1" applyBorder="1" applyAlignment="1" applyProtection="1">
      <alignment horizontal="right"/>
      <protection locked="0"/>
    </xf>
    <xf numFmtId="1" fontId="4" fillId="0" borderId="3" xfId="0" applyNumberFormat="1" applyFont="1" applyFill="1" applyBorder="1" applyAlignment="1" applyProtection="1">
      <alignment horizontal="right" vertical="center"/>
      <protection locked="0"/>
    </xf>
    <xf numFmtId="0" fontId="4" fillId="0" borderId="23" xfId="0" applyNumberFormat="1" applyFont="1" applyBorder="1" applyAlignment="1" applyProtection="1">
      <alignment horizontal="right" vertical="center"/>
      <protection locked="0"/>
    </xf>
    <xf numFmtId="0" fontId="4" fillId="0" borderId="23" xfId="0" applyFont="1" applyFill="1" applyBorder="1" applyAlignment="1" applyProtection="1">
      <alignment horizontal="center"/>
    </xf>
    <xf numFmtId="0" fontId="10" fillId="3" borderId="26" xfId="0" applyFont="1" applyFill="1" applyBorder="1" applyAlignment="1" applyProtection="1">
      <alignment horizontal="center" vertical="center" wrapText="1"/>
    </xf>
    <xf numFmtId="0" fontId="10" fillId="3" borderId="27" xfId="0" applyFont="1" applyFill="1" applyBorder="1" applyAlignment="1" applyProtection="1">
      <alignment horizontal="center" vertical="center" wrapText="1"/>
    </xf>
    <xf numFmtId="0" fontId="10" fillId="3" borderId="28" xfId="0" applyFont="1" applyFill="1" applyBorder="1" applyAlignment="1" applyProtection="1">
      <alignment horizontal="center" vertical="center" wrapText="1"/>
    </xf>
    <xf numFmtId="0" fontId="10" fillId="4" borderId="29" xfId="0" applyFont="1" applyFill="1" applyBorder="1" applyAlignment="1" applyProtection="1">
      <alignment horizontal="center" vertical="center" wrapText="1"/>
    </xf>
    <xf numFmtId="0" fontId="10" fillId="4" borderId="30" xfId="0" applyFont="1" applyFill="1" applyBorder="1" applyAlignment="1" applyProtection="1">
      <alignment horizontal="center" vertical="center" wrapText="1"/>
    </xf>
    <xf numFmtId="0" fontId="10" fillId="4" borderId="31" xfId="0" applyFont="1" applyFill="1" applyBorder="1" applyAlignment="1" applyProtection="1">
      <alignment horizontal="center" vertical="center" wrapText="1"/>
    </xf>
    <xf numFmtId="4" fontId="12" fillId="0" borderId="32" xfId="3" applyNumberFormat="1" applyFont="1" applyFill="1" applyBorder="1" applyAlignment="1" applyProtection="1">
      <alignment horizontal="center" vertical="center" wrapText="1"/>
    </xf>
    <xf numFmtId="4" fontId="12" fillId="0" borderId="30" xfId="3" applyNumberFormat="1" applyFont="1" applyFill="1" applyBorder="1" applyAlignment="1" applyProtection="1">
      <alignment horizontal="center" vertical="center" wrapText="1"/>
    </xf>
    <xf numFmtId="0" fontId="12" fillId="0" borderId="30" xfId="3" applyFont="1" applyFill="1" applyBorder="1" applyAlignment="1" applyProtection="1">
      <alignment horizontal="center" vertical="center" wrapText="1"/>
    </xf>
    <xf numFmtId="49" fontId="12" fillId="0" borderId="30" xfId="3" applyNumberFormat="1" applyFont="1" applyFill="1" applyBorder="1" applyAlignment="1" applyProtection="1">
      <alignment horizontal="center" vertical="center" wrapText="1"/>
    </xf>
    <xf numFmtId="0" fontId="13" fillId="0" borderId="33" xfId="3" applyFont="1" applyFill="1" applyBorder="1" applyAlignment="1" applyProtection="1">
      <alignment horizontal="center" vertical="center" wrapText="1"/>
    </xf>
    <xf numFmtId="4" fontId="17" fillId="0" borderId="12" xfId="0" applyNumberFormat="1" applyFont="1" applyBorder="1" applyAlignment="1" applyProtection="1">
      <alignment vertical="center"/>
    </xf>
    <xf numFmtId="0" fontId="4" fillId="0" borderId="0" xfId="0" applyFont="1"/>
    <xf numFmtId="0" fontId="4" fillId="0" borderId="18" xfId="0" applyFont="1" applyBorder="1"/>
    <xf numFmtId="0" fontId="4" fillId="0" borderId="17" xfId="0" applyFont="1" applyBorder="1"/>
    <xf numFmtId="164" fontId="4" fillId="0" borderId="17" xfId="2" applyFont="1" applyBorder="1"/>
    <xf numFmtId="0" fontId="4" fillId="0" borderId="24" xfId="0" applyFont="1" applyFill="1" applyBorder="1"/>
    <xf numFmtId="0" fontId="4" fillId="0" borderId="23" xfId="0" applyFont="1" applyFill="1" applyBorder="1"/>
    <xf numFmtId="164" fontId="4" fillId="0" borderId="23" xfId="2" applyFont="1" applyFill="1" applyBorder="1"/>
    <xf numFmtId="0" fontId="4" fillId="0" borderId="21" xfId="0" applyFont="1" applyFill="1" applyBorder="1"/>
    <xf numFmtId="0" fontId="4" fillId="0" borderId="3" xfId="0" applyFont="1" applyFill="1" applyBorder="1"/>
    <xf numFmtId="164" fontId="4" fillId="0" borderId="3" xfId="2" applyFont="1" applyFill="1" applyBorder="1"/>
    <xf numFmtId="4" fontId="18" fillId="0" borderId="22" xfId="3" applyNumberFormat="1" applyFont="1" applyFill="1" applyBorder="1" applyAlignment="1" applyProtection="1">
      <alignment horizontal="right" wrapText="1"/>
    </xf>
    <xf numFmtId="49" fontId="4" fillId="0" borderId="25" xfId="0" applyNumberFormat="1" applyFont="1" applyFill="1" applyBorder="1" applyAlignment="1" applyProtection="1">
      <protection locked="0"/>
    </xf>
    <xf numFmtId="43" fontId="4" fillId="0" borderId="19" xfId="1" applyFont="1" applyBorder="1" applyAlignment="1" applyProtection="1"/>
    <xf numFmtId="49" fontId="4" fillId="0" borderId="24" xfId="0" applyNumberFormat="1" applyFont="1" applyBorder="1" applyAlignment="1" applyProtection="1">
      <protection locked="0"/>
    </xf>
    <xf numFmtId="43" fontId="4" fillId="0" borderId="22" xfId="1" applyFont="1" applyBorder="1" applyAlignment="1" applyProtection="1"/>
    <xf numFmtId="4" fontId="18" fillId="0" borderId="20" xfId="3" applyNumberFormat="1" applyFont="1" applyFill="1" applyBorder="1" applyAlignment="1" applyProtection="1">
      <alignment horizontal="right" wrapText="1"/>
    </xf>
    <xf numFmtId="49" fontId="4" fillId="0" borderId="1" xfId="0" applyNumberFormat="1" applyFont="1" applyFill="1" applyBorder="1" applyAlignment="1" applyProtection="1">
      <protection locked="0"/>
    </xf>
    <xf numFmtId="49" fontId="18" fillId="0" borderId="3" xfId="3" applyNumberFormat="1" applyFont="1" applyFill="1" applyBorder="1" applyAlignment="1" applyProtection="1">
      <alignment horizontal="right" wrapText="1"/>
      <protection locked="0"/>
    </xf>
    <xf numFmtId="4" fontId="4" fillId="0" borderId="3" xfId="0" applyNumberFormat="1" applyFont="1" applyBorder="1" applyAlignment="1" applyProtection="1">
      <protection locked="0"/>
    </xf>
    <xf numFmtId="49" fontId="4" fillId="0" borderId="21" xfId="0" applyNumberFormat="1" applyFont="1" applyBorder="1" applyAlignment="1" applyProtection="1">
      <protection locked="0"/>
    </xf>
    <xf numFmtId="43" fontId="4" fillId="0" borderId="20" xfId="1" applyFont="1" applyBorder="1" applyAlignment="1" applyProtection="1"/>
    <xf numFmtId="49" fontId="19" fillId="0" borderId="1" xfId="0" applyNumberFormat="1" applyFont="1" applyFill="1" applyBorder="1" applyAlignment="1" applyProtection="1">
      <alignment horizontal="center" vertical="top"/>
    </xf>
    <xf numFmtId="49" fontId="19" fillId="0" borderId="3" xfId="3" applyNumberFormat="1" applyFont="1" applyFill="1" applyBorder="1" applyAlignment="1" applyProtection="1">
      <alignment horizontal="center" vertical="top" wrapText="1"/>
    </xf>
    <xf numFmtId="49" fontId="19" fillId="0" borderId="3" xfId="0" applyNumberFormat="1" applyFont="1" applyBorder="1" applyAlignment="1" applyProtection="1">
      <alignment horizontal="center" vertical="top"/>
    </xf>
    <xf numFmtId="49" fontId="19" fillId="0" borderId="21" xfId="0" applyNumberFormat="1" applyFont="1" applyBorder="1" applyAlignment="1" applyProtection="1">
      <alignment horizontal="center" vertical="top"/>
    </xf>
    <xf numFmtId="49" fontId="4" fillId="0" borderId="3" xfId="0" applyNumberFormat="1" applyFont="1" applyFill="1" applyBorder="1" applyAlignment="1" applyProtection="1">
      <protection locked="0"/>
    </xf>
    <xf numFmtId="49" fontId="4" fillId="0" borderId="3" xfId="0" applyNumberFormat="1" applyFont="1" applyBorder="1" applyAlignment="1" applyProtection="1">
      <protection locked="0"/>
    </xf>
    <xf numFmtId="49" fontId="4" fillId="0" borderId="21" xfId="0" applyNumberFormat="1" applyFont="1" applyFill="1" applyBorder="1" applyAlignment="1" applyProtection="1">
      <protection locked="0"/>
    </xf>
    <xf numFmtId="4" fontId="18" fillId="0" borderId="16" xfId="3" applyNumberFormat="1" applyFont="1" applyFill="1" applyBorder="1" applyAlignment="1" applyProtection="1">
      <alignment horizontal="right" wrapText="1"/>
    </xf>
    <xf numFmtId="49" fontId="4" fillId="0" borderId="18" xfId="0" applyNumberFormat="1" applyFont="1" applyBorder="1" applyAlignment="1" applyProtection="1">
      <protection locked="0"/>
    </xf>
    <xf numFmtId="0" fontId="4" fillId="0" borderId="2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164" fontId="18" fillId="0" borderId="23" xfId="2" applyFont="1" applyFill="1" applyBorder="1" applyAlignment="1" applyProtection="1">
      <alignment horizontal="right" wrapText="1"/>
      <protection locked="0"/>
    </xf>
    <xf numFmtId="4" fontId="4" fillId="0" borderId="27" xfId="0" applyNumberFormat="1" applyFont="1" applyBorder="1" applyAlignment="1" applyProtection="1">
      <protection locked="0"/>
    </xf>
    <xf numFmtId="4" fontId="4" fillId="0" borderId="4" xfId="0" applyNumberFormat="1" applyFont="1" applyBorder="1" applyAlignment="1" applyProtection="1">
      <protection locked="0"/>
    </xf>
    <xf numFmtId="4" fontId="4" fillId="0" borderId="39" xfId="0" applyNumberFormat="1" applyFont="1" applyBorder="1" applyAlignment="1" applyProtection="1">
      <protection locked="0"/>
    </xf>
    <xf numFmtId="0" fontId="5" fillId="0" borderId="0" xfId="0" applyFont="1" applyBorder="1" applyAlignment="1" applyProtection="1">
      <alignment horizontal="right"/>
    </xf>
    <xf numFmtId="43" fontId="6" fillId="0" borderId="0" xfId="1" applyFont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5" fillId="0" borderId="7" xfId="0" applyFont="1" applyBorder="1" applyAlignment="1" applyProtection="1">
      <alignment horizontal="right"/>
    </xf>
    <xf numFmtId="0" fontId="5" fillId="0" borderId="5" xfId="0" applyFont="1" applyBorder="1" applyAlignment="1" applyProtection="1">
      <alignment horizontal="right"/>
    </xf>
    <xf numFmtId="43" fontId="6" fillId="0" borderId="3" xfId="1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5" fillId="0" borderId="5" xfId="0" applyFont="1" applyBorder="1" applyAlignment="1" applyProtection="1">
      <alignment horizontal="center"/>
    </xf>
    <xf numFmtId="0" fontId="5" fillId="0" borderId="4" xfId="0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/>
      <protection locked="0"/>
    </xf>
    <xf numFmtId="0" fontId="16" fillId="5" borderId="14" xfId="0" applyFont="1" applyFill="1" applyBorder="1" applyAlignment="1" applyProtection="1">
      <alignment horizontal="center" vertical="justify"/>
    </xf>
    <xf numFmtId="0" fontId="16" fillId="5" borderId="38" xfId="0" applyFont="1" applyFill="1" applyBorder="1" applyAlignment="1" applyProtection="1">
      <alignment horizontal="center" vertical="justify"/>
    </xf>
    <xf numFmtId="0" fontId="15" fillId="2" borderId="30" xfId="3" applyFont="1" applyFill="1" applyBorder="1" applyAlignment="1" applyProtection="1">
      <alignment horizontal="center" vertical="center" wrapText="1"/>
    </xf>
    <xf numFmtId="0" fontId="15" fillId="2" borderId="29" xfId="3" applyFont="1" applyFill="1" applyBorder="1" applyAlignment="1" applyProtection="1">
      <alignment horizontal="center" vertical="center" wrapText="1"/>
    </xf>
    <xf numFmtId="0" fontId="14" fillId="4" borderId="37" xfId="0" applyFont="1" applyFill="1" applyBorder="1" applyAlignment="1" applyProtection="1">
      <alignment horizontal="center" vertical="center" wrapText="1"/>
    </xf>
    <xf numFmtId="0" fontId="14" fillId="4" borderId="30" xfId="0" applyFont="1" applyFill="1" applyBorder="1" applyAlignment="1" applyProtection="1">
      <alignment horizontal="center" vertical="center" wrapText="1"/>
    </xf>
    <xf numFmtId="0" fontId="14" fillId="4" borderId="29" xfId="0" applyFont="1" applyFill="1" applyBorder="1" applyAlignment="1" applyProtection="1">
      <alignment horizontal="center" vertical="center" wrapText="1"/>
    </xf>
    <xf numFmtId="0" fontId="14" fillId="3" borderId="36" xfId="0" applyFont="1" applyFill="1" applyBorder="1" applyAlignment="1" applyProtection="1">
      <alignment horizontal="center" vertical="center" wrapText="1"/>
    </xf>
    <xf numFmtId="0" fontId="14" fillId="3" borderId="35" xfId="0" applyFont="1" applyFill="1" applyBorder="1" applyAlignment="1" applyProtection="1">
      <alignment horizontal="center" vertical="center" wrapText="1"/>
    </xf>
    <xf numFmtId="0" fontId="14" fillId="3" borderId="34" xfId="0" applyFont="1" applyFill="1" applyBorder="1" applyAlignment="1" applyProtection="1">
      <alignment horizontal="center" vertical="center" wrapText="1"/>
    </xf>
    <xf numFmtId="0" fontId="9" fillId="0" borderId="15" xfId="0" applyFont="1" applyBorder="1" applyAlignment="1" applyProtection="1">
      <alignment horizontal="right" vertical="center"/>
    </xf>
    <xf numFmtId="0" fontId="9" fillId="0" borderId="14" xfId="0" applyFont="1" applyBorder="1" applyAlignment="1" applyProtection="1">
      <alignment horizontal="right" vertical="center"/>
    </xf>
    <xf numFmtId="0" fontId="9" fillId="0" borderId="13" xfId="0" applyFont="1" applyBorder="1" applyAlignment="1" applyProtection="1">
      <alignment horizontal="right" vertical="center"/>
    </xf>
    <xf numFmtId="0" fontId="9" fillId="0" borderId="11" xfId="0" applyFont="1" applyBorder="1" applyAlignment="1" applyProtection="1">
      <alignment horizontal="right" vertical="center"/>
    </xf>
    <xf numFmtId="0" fontId="9" fillId="0" borderId="10" xfId="0" applyFont="1" applyBorder="1" applyAlignment="1" applyProtection="1">
      <alignment horizontal="right" vertical="center"/>
    </xf>
    <xf numFmtId="0" fontId="9" fillId="0" borderId="9" xfId="0" applyFont="1" applyBorder="1" applyAlignment="1" applyProtection="1">
      <alignment horizontal="right" vertical="center"/>
    </xf>
    <xf numFmtId="0" fontId="9" fillId="0" borderId="15" xfId="0" applyFont="1" applyBorder="1" applyAlignment="1" applyProtection="1">
      <alignment horizontal="center" vertical="center"/>
    </xf>
    <xf numFmtId="0" fontId="9" fillId="0" borderId="14" xfId="0" applyFont="1" applyBorder="1" applyAlignment="1" applyProtection="1">
      <alignment horizontal="center" vertical="center"/>
    </xf>
    <xf numFmtId="0" fontId="9" fillId="0" borderId="13" xfId="0" applyFont="1" applyBorder="1" applyAlignment="1" applyProtection="1">
      <alignment horizontal="center" vertical="center"/>
    </xf>
    <xf numFmtId="4" fontId="4" fillId="0" borderId="40" xfId="0" applyNumberFormat="1" applyFont="1" applyBorder="1" applyAlignment="1" applyProtection="1">
      <protection locked="0"/>
    </xf>
    <xf numFmtId="43" fontId="4" fillId="0" borderId="41" xfId="1" applyFont="1" applyBorder="1" applyAlignment="1" applyProtection="1"/>
  </cellXfs>
  <cellStyles count="4">
    <cellStyle name="Migliaia" xfId="1" builtinId="3"/>
    <cellStyle name="Normale" xfId="0" builtinId="0"/>
    <cellStyle name="Normale_Foglio1" xfId="3" xr:uid="{00000000-0005-0000-0000-000002000000}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3"/>
  <sheetViews>
    <sheetView tabSelected="1" topLeftCell="B1" zoomScale="120" zoomScaleNormal="120" workbookViewId="0">
      <selection activeCell="J11" sqref="J11"/>
    </sheetView>
  </sheetViews>
  <sheetFormatPr defaultRowHeight="14.4" x14ac:dyDescent="0.3"/>
  <cols>
    <col min="1" max="1" width="28.88671875" bestFit="1" customWidth="1"/>
    <col min="2" max="2" width="18.6640625" bestFit="1" customWidth="1"/>
    <col min="3" max="3" width="7.44140625" customWidth="1"/>
    <col min="4" max="4" width="6.33203125" customWidth="1"/>
    <col min="5" max="5" width="11" bestFit="1" customWidth="1"/>
    <col min="6" max="6" width="12.6640625" bestFit="1" customWidth="1"/>
    <col min="7" max="7" width="15.44140625" customWidth="1"/>
    <col min="8" max="8" width="14" customWidth="1"/>
    <col min="9" max="9" width="9.88671875" customWidth="1"/>
    <col min="10" max="10" width="10.88671875" customWidth="1"/>
    <col min="11" max="11" width="15.44140625" customWidth="1"/>
    <col min="12" max="12" width="14" customWidth="1"/>
    <col min="14" max="14" width="10.88671875" customWidth="1"/>
  </cols>
  <sheetData>
    <row r="1" spans="1:14" ht="24" thickBot="1" x14ac:dyDescent="0.35">
      <c r="A1" s="86" t="s">
        <v>664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7"/>
    </row>
    <row r="2" spans="1:14" ht="21" thickBot="1" x14ac:dyDescent="0.35">
      <c r="A2" s="88" t="s">
        <v>663</v>
      </c>
      <c r="B2" s="88"/>
      <c r="C2" s="88"/>
      <c r="D2" s="88"/>
      <c r="E2" s="88"/>
      <c r="F2" s="89"/>
      <c r="G2" s="90" t="s">
        <v>662</v>
      </c>
      <c r="H2" s="91"/>
      <c r="I2" s="91"/>
      <c r="J2" s="92"/>
      <c r="K2" s="93" t="s">
        <v>661</v>
      </c>
      <c r="L2" s="94"/>
      <c r="M2" s="94"/>
      <c r="N2" s="95"/>
    </row>
    <row r="3" spans="1:14" ht="42" thickBot="1" x14ac:dyDescent="0.35">
      <c r="A3" s="31" t="s">
        <v>660</v>
      </c>
      <c r="B3" s="30" t="s">
        <v>659</v>
      </c>
      <c r="C3" s="29" t="s">
        <v>658</v>
      </c>
      <c r="D3" s="29" t="s">
        <v>657</v>
      </c>
      <c r="E3" s="28" t="s">
        <v>656</v>
      </c>
      <c r="F3" s="27" t="s">
        <v>655</v>
      </c>
      <c r="G3" s="26" t="s">
        <v>653</v>
      </c>
      <c r="H3" s="25" t="s">
        <v>652</v>
      </c>
      <c r="I3" s="25" t="s">
        <v>654</v>
      </c>
      <c r="J3" s="24" t="s">
        <v>650</v>
      </c>
      <c r="K3" s="23" t="s">
        <v>653</v>
      </c>
      <c r="L3" s="22" t="s">
        <v>652</v>
      </c>
      <c r="M3" s="22" t="s">
        <v>651</v>
      </c>
      <c r="N3" s="21" t="s">
        <v>650</v>
      </c>
    </row>
    <row r="4" spans="1:14" s="33" customFormat="1" ht="13.8" x14ac:dyDescent="0.3">
      <c r="A4" s="37" t="s">
        <v>649</v>
      </c>
      <c r="B4" s="63" t="s">
        <v>648</v>
      </c>
      <c r="C4" s="20" t="s">
        <v>13</v>
      </c>
      <c r="D4" s="38">
        <v>4</v>
      </c>
      <c r="E4" s="39">
        <v>155.24754052500001</v>
      </c>
      <c r="F4" s="43">
        <f t="shared" ref="F4:F67" si="0">SUM(E4*D4)</f>
        <v>620.99016210000002</v>
      </c>
      <c r="G4" s="44"/>
      <c r="H4" s="66"/>
      <c r="I4" s="67"/>
      <c r="J4" s="45">
        <f>I4*D4</f>
        <v>0</v>
      </c>
      <c r="K4" s="46"/>
      <c r="L4" s="19"/>
      <c r="M4" s="69"/>
      <c r="N4" s="47">
        <f>M4*D4</f>
        <v>0</v>
      </c>
    </row>
    <row r="5" spans="1:14" s="33" customFormat="1" ht="13.8" x14ac:dyDescent="0.3">
      <c r="A5" s="40" t="s">
        <v>647</v>
      </c>
      <c r="B5" s="64" t="s">
        <v>646</v>
      </c>
      <c r="C5" s="16" t="s">
        <v>13</v>
      </c>
      <c r="D5" s="41">
        <v>4</v>
      </c>
      <c r="E5" s="42">
        <v>244.22681745000006</v>
      </c>
      <c r="F5" s="48">
        <f t="shared" si="0"/>
        <v>976.90726980000022</v>
      </c>
      <c r="G5" s="49"/>
      <c r="H5" s="50"/>
      <c r="I5" s="51"/>
      <c r="J5" s="45">
        <f t="shared" ref="J5:J68" si="1">I5*D5</f>
        <v>0</v>
      </c>
      <c r="K5" s="52"/>
      <c r="L5" s="15"/>
      <c r="M5" s="51"/>
      <c r="N5" s="53">
        <f t="shared" ref="N5:N68" si="2">M5*D5</f>
        <v>0</v>
      </c>
    </row>
    <row r="6" spans="1:14" s="33" customFormat="1" ht="13.8" x14ac:dyDescent="0.3">
      <c r="A6" s="40" t="s">
        <v>645</v>
      </c>
      <c r="B6" s="64" t="s">
        <v>644</v>
      </c>
      <c r="C6" s="16" t="s">
        <v>13</v>
      </c>
      <c r="D6" s="41">
        <v>4</v>
      </c>
      <c r="E6" s="42">
        <v>331.0795950000001</v>
      </c>
      <c r="F6" s="48">
        <f t="shared" si="0"/>
        <v>1324.3183800000004</v>
      </c>
      <c r="G6" s="49"/>
      <c r="H6" s="50"/>
      <c r="I6" s="51"/>
      <c r="J6" s="45">
        <f t="shared" si="1"/>
        <v>0</v>
      </c>
      <c r="K6" s="52"/>
      <c r="L6" s="15"/>
      <c r="M6" s="51"/>
      <c r="N6" s="53">
        <f t="shared" si="2"/>
        <v>0</v>
      </c>
    </row>
    <row r="7" spans="1:14" s="33" customFormat="1" ht="13.8" x14ac:dyDescent="0.3">
      <c r="A7" s="40" t="s">
        <v>282</v>
      </c>
      <c r="B7" s="64" t="s">
        <v>643</v>
      </c>
      <c r="C7" s="16" t="s">
        <v>13</v>
      </c>
      <c r="D7" s="41">
        <v>4</v>
      </c>
      <c r="E7" s="42">
        <v>262.702</v>
      </c>
      <c r="F7" s="48">
        <f t="shared" si="0"/>
        <v>1050.808</v>
      </c>
      <c r="G7" s="49"/>
      <c r="H7" s="50"/>
      <c r="I7" s="51"/>
      <c r="J7" s="45">
        <f t="shared" si="1"/>
        <v>0</v>
      </c>
      <c r="K7" s="52"/>
      <c r="L7" s="15"/>
      <c r="M7" s="51"/>
      <c r="N7" s="53">
        <f t="shared" si="2"/>
        <v>0</v>
      </c>
    </row>
    <row r="8" spans="1:14" s="33" customFormat="1" ht="13.8" x14ac:dyDescent="0.3">
      <c r="A8" s="40" t="s">
        <v>642</v>
      </c>
      <c r="B8" s="64" t="s">
        <v>641</v>
      </c>
      <c r="C8" s="16" t="s">
        <v>13</v>
      </c>
      <c r="D8" s="41">
        <v>4</v>
      </c>
      <c r="E8" s="42">
        <v>47.617882620000003</v>
      </c>
      <c r="F8" s="48">
        <f t="shared" si="0"/>
        <v>190.47153048000001</v>
      </c>
      <c r="G8" s="54"/>
      <c r="H8" s="55"/>
      <c r="I8" s="51"/>
      <c r="J8" s="45">
        <f t="shared" si="1"/>
        <v>0</v>
      </c>
      <c r="K8" s="57"/>
      <c r="L8" s="56"/>
      <c r="M8" s="51"/>
      <c r="N8" s="53">
        <f t="shared" si="2"/>
        <v>0</v>
      </c>
    </row>
    <row r="9" spans="1:14" s="33" customFormat="1" ht="13.8" x14ac:dyDescent="0.3">
      <c r="A9" s="40" t="s">
        <v>19</v>
      </c>
      <c r="B9" s="64" t="s">
        <v>640</v>
      </c>
      <c r="C9" s="16" t="s">
        <v>13</v>
      </c>
      <c r="D9" s="41">
        <v>40</v>
      </c>
      <c r="E9" s="42">
        <v>33.968000000000004</v>
      </c>
      <c r="F9" s="48">
        <f t="shared" si="0"/>
        <v>1358.7200000000003</v>
      </c>
      <c r="G9" s="49"/>
      <c r="H9" s="50"/>
      <c r="I9" s="51"/>
      <c r="J9" s="45">
        <f t="shared" si="1"/>
        <v>0</v>
      </c>
      <c r="K9" s="52"/>
      <c r="L9" s="15"/>
      <c r="M9" s="51"/>
      <c r="N9" s="53">
        <f t="shared" si="2"/>
        <v>0</v>
      </c>
    </row>
    <row r="10" spans="1:14" s="33" customFormat="1" ht="13.8" x14ac:dyDescent="0.3">
      <c r="A10" s="40" t="s">
        <v>639</v>
      </c>
      <c r="B10" s="64" t="s">
        <v>638</v>
      </c>
      <c r="C10" s="16" t="s">
        <v>13</v>
      </c>
      <c r="D10" s="41">
        <v>6</v>
      </c>
      <c r="E10" s="42">
        <v>13.099236150000003</v>
      </c>
      <c r="F10" s="48">
        <f t="shared" si="0"/>
        <v>78.595416900000018</v>
      </c>
      <c r="G10" s="49"/>
      <c r="H10" s="50"/>
      <c r="I10" s="51"/>
      <c r="J10" s="45">
        <f t="shared" si="1"/>
        <v>0</v>
      </c>
      <c r="K10" s="52"/>
      <c r="L10" s="15"/>
      <c r="M10" s="51"/>
      <c r="N10" s="53">
        <f t="shared" si="2"/>
        <v>0</v>
      </c>
    </row>
    <row r="11" spans="1:14" s="33" customFormat="1" ht="13.8" x14ac:dyDescent="0.3">
      <c r="A11" s="40" t="s">
        <v>637</v>
      </c>
      <c r="B11" s="64" t="s">
        <v>636</v>
      </c>
      <c r="C11" s="16" t="s">
        <v>13</v>
      </c>
      <c r="D11" s="41">
        <v>6</v>
      </c>
      <c r="E11" s="42">
        <v>20.741547750000006</v>
      </c>
      <c r="F11" s="48">
        <f t="shared" si="0"/>
        <v>124.44928650000003</v>
      </c>
      <c r="G11" s="49"/>
      <c r="H11" s="58"/>
      <c r="I11" s="51"/>
      <c r="J11" s="45">
        <f t="shared" si="1"/>
        <v>0</v>
      </c>
      <c r="K11" s="52"/>
      <c r="L11" s="15"/>
      <c r="M11" s="51"/>
      <c r="N11" s="53">
        <f t="shared" si="2"/>
        <v>0</v>
      </c>
    </row>
    <row r="12" spans="1:14" s="33" customFormat="1" ht="13.8" x14ac:dyDescent="0.3">
      <c r="A12" s="40" t="s">
        <v>635</v>
      </c>
      <c r="B12" s="64" t="s">
        <v>634</v>
      </c>
      <c r="C12" s="16" t="s">
        <v>13</v>
      </c>
      <c r="D12" s="41">
        <v>8</v>
      </c>
      <c r="E12" s="42">
        <v>83.172952170000016</v>
      </c>
      <c r="F12" s="48">
        <f t="shared" si="0"/>
        <v>665.38361736000013</v>
      </c>
      <c r="G12" s="49"/>
      <c r="H12" s="50"/>
      <c r="I12" s="51"/>
      <c r="J12" s="45">
        <f t="shared" si="1"/>
        <v>0</v>
      </c>
      <c r="K12" s="52"/>
      <c r="L12" s="15"/>
      <c r="M12" s="51"/>
      <c r="N12" s="53">
        <f t="shared" si="2"/>
        <v>0</v>
      </c>
    </row>
    <row r="13" spans="1:14" s="33" customFormat="1" ht="13.8" x14ac:dyDescent="0.3">
      <c r="A13" s="40" t="s">
        <v>165</v>
      </c>
      <c r="B13" s="64" t="s">
        <v>633</v>
      </c>
      <c r="C13" s="16" t="s">
        <v>13</v>
      </c>
      <c r="D13" s="41">
        <v>4</v>
      </c>
      <c r="E13" s="42">
        <v>58.140455835000012</v>
      </c>
      <c r="F13" s="48">
        <f t="shared" si="0"/>
        <v>232.56182334000005</v>
      </c>
      <c r="G13" s="49"/>
      <c r="H13" s="50"/>
      <c r="I13" s="51"/>
      <c r="J13" s="45">
        <f t="shared" si="1"/>
        <v>0</v>
      </c>
      <c r="K13" s="52"/>
      <c r="L13" s="15"/>
      <c r="M13" s="51"/>
      <c r="N13" s="53">
        <f t="shared" si="2"/>
        <v>0</v>
      </c>
    </row>
    <row r="14" spans="1:14" s="33" customFormat="1" ht="13.8" x14ac:dyDescent="0.3">
      <c r="A14" s="40" t="s">
        <v>632</v>
      </c>
      <c r="B14" s="64" t="s">
        <v>631</v>
      </c>
      <c r="C14" s="16" t="s">
        <v>13</v>
      </c>
      <c r="D14" s="41">
        <v>4</v>
      </c>
      <c r="E14" s="42">
        <v>58.140455835000012</v>
      </c>
      <c r="F14" s="48">
        <f t="shared" si="0"/>
        <v>232.56182334000005</v>
      </c>
      <c r="G14" s="49"/>
      <c r="H14" s="58"/>
      <c r="I14" s="51"/>
      <c r="J14" s="45">
        <f t="shared" si="1"/>
        <v>0</v>
      </c>
      <c r="K14" s="52"/>
      <c r="L14" s="15"/>
      <c r="M14" s="51"/>
      <c r="N14" s="53">
        <f t="shared" si="2"/>
        <v>0</v>
      </c>
    </row>
    <row r="15" spans="1:14" s="33" customFormat="1" ht="13.8" x14ac:dyDescent="0.3">
      <c r="A15" s="40" t="s">
        <v>630</v>
      </c>
      <c r="B15" s="64" t="s">
        <v>629</v>
      </c>
      <c r="C15" s="16" t="s">
        <v>13</v>
      </c>
      <c r="D15" s="41">
        <v>4</v>
      </c>
      <c r="E15" s="42">
        <v>58.140455835000012</v>
      </c>
      <c r="F15" s="48">
        <f t="shared" si="0"/>
        <v>232.56182334000005</v>
      </c>
      <c r="G15" s="49"/>
      <c r="H15" s="50"/>
      <c r="I15" s="51"/>
      <c r="J15" s="45">
        <f t="shared" si="1"/>
        <v>0</v>
      </c>
      <c r="K15" s="52"/>
      <c r="L15" s="15"/>
      <c r="M15" s="51"/>
      <c r="N15" s="53">
        <f t="shared" si="2"/>
        <v>0</v>
      </c>
    </row>
    <row r="16" spans="1:14" s="33" customFormat="1" ht="13.8" x14ac:dyDescent="0.3">
      <c r="A16" s="40" t="s">
        <v>628</v>
      </c>
      <c r="B16" s="64" t="s">
        <v>627</v>
      </c>
      <c r="C16" s="16" t="s">
        <v>13</v>
      </c>
      <c r="D16" s="41">
        <v>4</v>
      </c>
      <c r="E16" s="42">
        <v>17.886000000000003</v>
      </c>
      <c r="F16" s="48">
        <f t="shared" si="0"/>
        <v>71.544000000000011</v>
      </c>
      <c r="G16" s="49"/>
      <c r="H16" s="58"/>
      <c r="I16" s="51"/>
      <c r="J16" s="45">
        <f t="shared" si="1"/>
        <v>0</v>
      </c>
      <c r="K16" s="52"/>
      <c r="L16" s="15"/>
      <c r="M16" s="51"/>
      <c r="N16" s="53">
        <f t="shared" si="2"/>
        <v>0</v>
      </c>
    </row>
    <row r="17" spans="1:14" s="33" customFormat="1" ht="13.8" x14ac:dyDescent="0.3">
      <c r="A17" s="40" t="s">
        <v>537</v>
      </c>
      <c r="B17" s="64" t="s">
        <v>626</v>
      </c>
      <c r="C17" s="16" t="s">
        <v>13</v>
      </c>
      <c r="D17" s="41">
        <v>4</v>
      </c>
      <c r="E17" s="42">
        <v>150.96182640000004</v>
      </c>
      <c r="F17" s="48">
        <f t="shared" si="0"/>
        <v>603.84730560000014</v>
      </c>
      <c r="G17" s="49"/>
      <c r="H17" s="50"/>
      <c r="I17" s="51"/>
      <c r="J17" s="45">
        <f t="shared" si="1"/>
        <v>0</v>
      </c>
      <c r="K17" s="52"/>
      <c r="L17" s="15"/>
      <c r="M17" s="51"/>
      <c r="N17" s="53">
        <f t="shared" si="2"/>
        <v>0</v>
      </c>
    </row>
    <row r="18" spans="1:14" s="33" customFormat="1" ht="13.8" x14ac:dyDescent="0.3">
      <c r="A18" s="40" t="s">
        <v>99</v>
      </c>
      <c r="B18" s="64" t="s">
        <v>625</v>
      </c>
      <c r="C18" s="16" t="s">
        <v>13</v>
      </c>
      <c r="D18" s="41">
        <v>4</v>
      </c>
      <c r="E18" s="42">
        <v>9.3422024850000049</v>
      </c>
      <c r="F18" s="48">
        <f t="shared" si="0"/>
        <v>37.36880994000002</v>
      </c>
      <c r="G18" s="49"/>
      <c r="H18" s="15"/>
      <c r="I18" s="51"/>
      <c r="J18" s="45">
        <f t="shared" si="1"/>
        <v>0</v>
      </c>
      <c r="K18" s="52"/>
      <c r="L18" s="59"/>
      <c r="M18" s="51"/>
      <c r="N18" s="53">
        <f t="shared" si="2"/>
        <v>0</v>
      </c>
    </row>
    <row r="19" spans="1:14" s="33" customFormat="1" ht="13.8" x14ac:dyDescent="0.3">
      <c r="A19" s="40" t="s">
        <v>624</v>
      </c>
      <c r="B19" s="64" t="s">
        <v>623</v>
      </c>
      <c r="C19" s="16" t="s">
        <v>13</v>
      </c>
      <c r="D19" s="41">
        <v>4</v>
      </c>
      <c r="E19" s="42">
        <v>61.220935545000025</v>
      </c>
      <c r="F19" s="48">
        <f t="shared" si="0"/>
        <v>244.8837421800001</v>
      </c>
      <c r="G19" s="49"/>
      <c r="H19" s="15"/>
      <c r="I19" s="51"/>
      <c r="J19" s="45">
        <f t="shared" si="1"/>
        <v>0</v>
      </c>
      <c r="K19" s="52"/>
      <c r="L19" s="59"/>
      <c r="M19" s="51"/>
      <c r="N19" s="53">
        <f t="shared" si="2"/>
        <v>0</v>
      </c>
    </row>
    <row r="20" spans="1:14" s="33" customFormat="1" ht="13.8" x14ac:dyDescent="0.3">
      <c r="A20" s="40" t="s">
        <v>622</v>
      </c>
      <c r="B20" s="64" t="s">
        <v>621</v>
      </c>
      <c r="C20" s="16" t="s">
        <v>13</v>
      </c>
      <c r="D20" s="41">
        <v>10</v>
      </c>
      <c r="E20" s="42">
        <v>343.19736990000001</v>
      </c>
      <c r="F20" s="48">
        <f t="shared" si="0"/>
        <v>3431.9736990000001</v>
      </c>
      <c r="G20" s="49"/>
      <c r="H20" s="15"/>
      <c r="I20" s="51"/>
      <c r="J20" s="45">
        <f t="shared" si="1"/>
        <v>0</v>
      </c>
      <c r="K20" s="52"/>
      <c r="L20" s="59"/>
      <c r="M20" s="51"/>
      <c r="N20" s="53">
        <f t="shared" si="2"/>
        <v>0</v>
      </c>
    </row>
    <row r="21" spans="1:14" s="33" customFormat="1" ht="13.8" x14ac:dyDescent="0.3">
      <c r="A21" s="40" t="s">
        <v>548</v>
      </c>
      <c r="B21" s="64" t="s">
        <v>620</v>
      </c>
      <c r="C21" s="16" t="s">
        <v>13</v>
      </c>
      <c r="D21" s="41">
        <v>20</v>
      </c>
      <c r="E21" s="42">
        <v>45.016356000000016</v>
      </c>
      <c r="F21" s="48">
        <f t="shared" si="0"/>
        <v>900.32712000000038</v>
      </c>
      <c r="G21" s="49"/>
      <c r="H21" s="15"/>
      <c r="I21" s="51"/>
      <c r="J21" s="45">
        <f t="shared" si="1"/>
        <v>0</v>
      </c>
      <c r="K21" s="52"/>
      <c r="L21" s="59"/>
      <c r="M21" s="51"/>
      <c r="N21" s="53">
        <f t="shared" si="2"/>
        <v>0</v>
      </c>
    </row>
    <row r="22" spans="1:14" s="33" customFormat="1" ht="13.8" x14ac:dyDescent="0.3">
      <c r="A22" s="40" t="s">
        <v>619</v>
      </c>
      <c r="B22" s="64" t="s">
        <v>618</v>
      </c>
      <c r="C22" s="16" t="s">
        <v>13</v>
      </c>
      <c r="D22" s="41">
        <v>4</v>
      </c>
      <c r="E22" s="42">
        <v>79.799342700000025</v>
      </c>
      <c r="F22" s="48">
        <f t="shared" si="0"/>
        <v>319.1973708000001</v>
      </c>
      <c r="G22" s="49"/>
      <c r="H22" s="15"/>
      <c r="I22" s="51"/>
      <c r="J22" s="45">
        <f t="shared" si="1"/>
        <v>0</v>
      </c>
      <c r="K22" s="52"/>
      <c r="L22" s="59"/>
      <c r="M22" s="51"/>
      <c r="N22" s="53">
        <f t="shared" si="2"/>
        <v>0</v>
      </c>
    </row>
    <row r="23" spans="1:14" s="33" customFormat="1" ht="13.8" x14ac:dyDescent="0.3">
      <c r="A23" s="40" t="s">
        <v>617</v>
      </c>
      <c r="B23" s="64" t="s">
        <v>616</v>
      </c>
      <c r="C23" s="16" t="s">
        <v>13</v>
      </c>
      <c r="D23" s="41">
        <v>8</v>
      </c>
      <c r="E23" s="42">
        <v>181.77709242000006</v>
      </c>
      <c r="F23" s="48">
        <f t="shared" si="0"/>
        <v>1454.2167393600005</v>
      </c>
      <c r="G23" s="49"/>
      <c r="H23" s="15"/>
      <c r="I23" s="51"/>
      <c r="J23" s="45">
        <f t="shared" si="1"/>
        <v>0</v>
      </c>
      <c r="K23" s="52"/>
      <c r="L23" s="59"/>
      <c r="M23" s="51"/>
      <c r="N23" s="53">
        <f t="shared" si="2"/>
        <v>0</v>
      </c>
    </row>
    <row r="24" spans="1:14" s="33" customFormat="1" ht="13.8" x14ac:dyDescent="0.3">
      <c r="A24" s="40" t="s">
        <v>615</v>
      </c>
      <c r="B24" s="64" t="s">
        <v>614</v>
      </c>
      <c r="C24" s="16" t="s">
        <v>13</v>
      </c>
      <c r="D24" s="41">
        <v>40</v>
      </c>
      <c r="E24" s="42">
        <v>76.527000000000001</v>
      </c>
      <c r="F24" s="48">
        <f t="shared" si="0"/>
        <v>3061.08</v>
      </c>
      <c r="G24" s="49"/>
      <c r="H24" s="50"/>
      <c r="I24" s="51"/>
      <c r="J24" s="45">
        <f t="shared" si="1"/>
        <v>0</v>
      </c>
      <c r="K24" s="52"/>
      <c r="L24" s="15"/>
      <c r="M24" s="51"/>
      <c r="N24" s="53">
        <f t="shared" si="2"/>
        <v>0</v>
      </c>
    </row>
    <row r="25" spans="1:14" s="33" customFormat="1" ht="13.8" x14ac:dyDescent="0.3">
      <c r="A25" s="40" t="s">
        <v>613</v>
      </c>
      <c r="B25" s="64" t="s">
        <v>612</v>
      </c>
      <c r="C25" s="16" t="s">
        <v>13</v>
      </c>
      <c r="D25" s="41">
        <v>12</v>
      </c>
      <c r="E25" s="42">
        <v>208.22681880000002</v>
      </c>
      <c r="F25" s="48">
        <f t="shared" si="0"/>
        <v>2498.7218256000001</v>
      </c>
      <c r="G25" s="49"/>
      <c r="H25" s="50"/>
      <c r="I25" s="51"/>
      <c r="J25" s="45">
        <f t="shared" si="1"/>
        <v>0</v>
      </c>
      <c r="K25" s="52"/>
      <c r="L25" s="15"/>
      <c r="M25" s="51"/>
      <c r="N25" s="53">
        <f t="shared" si="2"/>
        <v>0</v>
      </c>
    </row>
    <row r="26" spans="1:14" s="33" customFormat="1" ht="13.8" x14ac:dyDescent="0.3">
      <c r="A26" s="40" t="s">
        <v>611</v>
      </c>
      <c r="B26" s="64" t="s">
        <v>610</v>
      </c>
      <c r="C26" s="16" t="s">
        <v>13</v>
      </c>
      <c r="D26" s="41">
        <v>4</v>
      </c>
      <c r="E26" s="42">
        <v>424.81830468000004</v>
      </c>
      <c r="F26" s="48">
        <f t="shared" si="0"/>
        <v>1699.2732187200002</v>
      </c>
      <c r="G26" s="49"/>
      <c r="H26" s="50"/>
      <c r="I26" s="51"/>
      <c r="J26" s="45">
        <f t="shared" si="1"/>
        <v>0</v>
      </c>
      <c r="K26" s="52"/>
      <c r="L26" s="15"/>
      <c r="M26" s="51"/>
      <c r="N26" s="53">
        <f t="shared" si="2"/>
        <v>0</v>
      </c>
    </row>
    <row r="27" spans="1:14" s="33" customFormat="1" ht="13.8" x14ac:dyDescent="0.3">
      <c r="A27" s="40" t="s">
        <v>609</v>
      </c>
      <c r="B27" s="64" t="s">
        <v>608</v>
      </c>
      <c r="C27" s="16" t="s">
        <v>13</v>
      </c>
      <c r="D27" s="41">
        <v>12</v>
      </c>
      <c r="E27" s="42">
        <v>56.139583500000022</v>
      </c>
      <c r="F27" s="48">
        <f t="shared" si="0"/>
        <v>673.67500200000029</v>
      </c>
      <c r="G27" s="49"/>
      <c r="H27" s="58"/>
      <c r="I27" s="51"/>
      <c r="J27" s="45">
        <f t="shared" si="1"/>
        <v>0</v>
      </c>
      <c r="K27" s="52"/>
      <c r="L27" s="15"/>
      <c r="M27" s="51"/>
      <c r="N27" s="53">
        <f t="shared" si="2"/>
        <v>0</v>
      </c>
    </row>
    <row r="28" spans="1:14" s="33" customFormat="1" ht="13.8" x14ac:dyDescent="0.3">
      <c r="A28" s="40" t="s">
        <v>19</v>
      </c>
      <c r="B28" s="64" t="s">
        <v>607</v>
      </c>
      <c r="C28" s="16" t="s">
        <v>13</v>
      </c>
      <c r="D28" s="41">
        <v>40</v>
      </c>
      <c r="E28" s="42">
        <v>4.3230000000000004</v>
      </c>
      <c r="F28" s="48">
        <f t="shared" si="0"/>
        <v>172.92000000000002</v>
      </c>
      <c r="G28" s="49"/>
      <c r="H28" s="58"/>
      <c r="I28" s="51"/>
      <c r="J28" s="45">
        <f t="shared" si="1"/>
        <v>0</v>
      </c>
      <c r="K28" s="60"/>
      <c r="L28" s="15"/>
      <c r="M28" s="51"/>
      <c r="N28" s="53">
        <f t="shared" si="2"/>
        <v>0</v>
      </c>
    </row>
    <row r="29" spans="1:14" s="33" customFormat="1" ht="13.8" x14ac:dyDescent="0.3">
      <c r="A29" s="40" t="s">
        <v>376</v>
      </c>
      <c r="B29" s="64" t="s">
        <v>606</v>
      </c>
      <c r="C29" s="16" t="s">
        <v>13</v>
      </c>
      <c r="D29" s="41">
        <v>4</v>
      </c>
      <c r="E29" s="42">
        <v>301.65669534000006</v>
      </c>
      <c r="F29" s="48">
        <f t="shared" si="0"/>
        <v>1206.6267813600002</v>
      </c>
      <c r="G29" s="49"/>
      <c r="H29" s="58"/>
      <c r="I29" s="51"/>
      <c r="J29" s="45">
        <f t="shared" si="1"/>
        <v>0</v>
      </c>
      <c r="K29" s="52"/>
      <c r="L29" s="15"/>
      <c r="M29" s="51"/>
      <c r="N29" s="53">
        <f t="shared" si="2"/>
        <v>0</v>
      </c>
    </row>
    <row r="30" spans="1:14" s="33" customFormat="1" ht="13.8" x14ac:dyDescent="0.3">
      <c r="A30" s="40" t="s">
        <v>605</v>
      </c>
      <c r="B30" s="64" t="s">
        <v>604</v>
      </c>
      <c r="C30" s="16" t="s">
        <v>13</v>
      </c>
      <c r="D30" s="41">
        <v>8</v>
      </c>
      <c r="E30" s="42">
        <v>26.15528800500001</v>
      </c>
      <c r="F30" s="48">
        <f t="shared" si="0"/>
        <v>209.24230404000008</v>
      </c>
      <c r="G30" s="49"/>
      <c r="H30" s="58"/>
      <c r="I30" s="51"/>
      <c r="J30" s="45">
        <f t="shared" si="1"/>
        <v>0</v>
      </c>
      <c r="K30" s="52"/>
      <c r="L30" s="15"/>
      <c r="M30" s="51"/>
      <c r="N30" s="53">
        <f t="shared" si="2"/>
        <v>0</v>
      </c>
    </row>
    <row r="31" spans="1:14" s="33" customFormat="1" ht="13.8" x14ac:dyDescent="0.3">
      <c r="A31" s="40" t="s">
        <v>19</v>
      </c>
      <c r="B31" s="64" t="s">
        <v>603</v>
      </c>
      <c r="C31" s="16" t="s">
        <v>13</v>
      </c>
      <c r="D31" s="41">
        <v>40</v>
      </c>
      <c r="E31" s="42">
        <v>26.002180050000007</v>
      </c>
      <c r="F31" s="48">
        <f t="shared" si="0"/>
        <v>1040.0872020000002</v>
      </c>
      <c r="G31" s="49"/>
      <c r="H31" s="50"/>
      <c r="I31" s="51"/>
      <c r="J31" s="45">
        <f t="shared" si="1"/>
        <v>0</v>
      </c>
      <c r="K31" s="52"/>
      <c r="L31" s="15"/>
      <c r="M31" s="51"/>
      <c r="N31" s="53">
        <f t="shared" si="2"/>
        <v>0</v>
      </c>
    </row>
    <row r="32" spans="1:14" s="33" customFormat="1" ht="13.8" x14ac:dyDescent="0.3">
      <c r="A32" s="40" t="s">
        <v>165</v>
      </c>
      <c r="B32" s="64" t="s">
        <v>602</v>
      </c>
      <c r="C32" s="16" t="s">
        <v>13</v>
      </c>
      <c r="D32" s="41">
        <v>10</v>
      </c>
      <c r="E32" s="42">
        <v>102.30359485500001</v>
      </c>
      <c r="F32" s="48">
        <f t="shared" si="0"/>
        <v>1023.0359485500002</v>
      </c>
      <c r="G32" s="49"/>
      <c r="H32" s="50"/>
      <c r="I32" s="51"/>
      <c r="J32" s="45">
        <f t="shared" si="1"/>
        <v>0</v>
      </c>
      <c r="K32" s="52"/>
      <c r="L32" s="15"/>
      <c r="M32" s="51"/>
      <c r="N32" s="53">
        <f t="shared" si="2"/>
        <v>0</v>
      </c>
    </row>
    <row r="33" spans="1:14" s="33" customFormat="1" ht="13.8" x14ac:dyDescent="0.3">
      <c r="A33" s="40" t="s">
        <v>601</v>
      </c>
      <c r="B33" s="64" t="s">
        <v>600</v>
      </c>
      <c r="C33" s="16" t="s">
        <v>13</v>
      </c>
      <c r="D33" s="41">
        <v>2</v>
      </c>
      <c r="E33" s="42">
        <v>736.9670000000001</v>
      </c>
      <c r="F33" s="48">
        <f t="shared" si="0"/>
        <v>1473.9340000000002</v>
      </c>
      <c r="G33" s="49"/>
      <c r="H33" s="50"/>
      <c r="I33" s="51"/>
      <c r="J33" s="45">
        <f t="shared" si="1"/>
        <v>0</v>
      </c>
      <c r="K33" s="52"/>
      <c r="L33" s="15"/>
      <c r="M33" s="51"/>
      <c r="N33" s="53">
        <f t="shared" si="2"/>
        <v>0</v>
      </c>
    </row>
    <row r="34" spans="1:14" s="33" customFormat="1" ht="13.8" x14ac:dyDescent="0.3">
      <c r="A34" s="40" t="s">
        <v>336</v>
      </c>
      <c r="B34" s="64" t="s">
        <v>599</v>
      </c>
      <c r="C34" s="16" t="s">
        <v>13</v>
      </c>
      <c r="D34" s="41">
        <v>8</v>
      </c>
      <c r="E34" s="42">
        <v>2360.413</v>
      </c>
      <c r="F34" s="48">
        <f t="shared" si="0"/>
        <v>18883.304</v>
      </c>
      <c r="G34" s="49"/>
      <c r="H34" s="58"/>
      <c r="I34" s="51"/>
      <c r="J34" s="45">
        <f t="shared" si="1"/>
        <v>0</v>
      </c>
      <c r="K34" s="52"/>
      <c r="L34" s="15"/>
      <c r="M34" s="51"/>
      <c r="N34" s="53">
        <f t="shared" si="2"/>
        <v>0</v>
      </c>
    </row>
    <row r="35" spans="1:14" s="33" customFormat="1" ht="13.8" x14ac:dyDescent="0.3">
      <c r="A35" s="40" t="s">
        <v>598</v>
      </c>
      <c r="B35" s="64" t="s">
        <v>597</v>
      </c>
      <c r="C35" s="16" t="s">
        <v>13</v>
      </c>
      <c r="D35" s="41">
        <v>4</v>
      </c>
      <c r="E35" s="42">
        <v>301.983</v>
      </c>
      <c r="F35" s="48">
        <f t="shared" si="0"/>
        <v>1207.932</v>
      </c>
      <c r="G35" s="49"/>
      <c r="H35" s="58"/>
      <c r="I35" s="51"/>
      <c r="J35" s="45">
        <f t="shared" si="1"/>
        <v>0</v>
      </c>
      <c r="K35" s="52"/>
      <c r="L35" s="15"/>
      <c r="M35" s="51"/>
      <c r="N35" s="53">
        <f t="shared" si="2"/>
        <v>0</v>
      </c>
    </row>
    <row r="36" spans="1:14" s="33" customFormat="1" ht="13.8" x14ac:dyDescent="0.3">
      <c r="A36" s="40" t="s">
        <v>596</v>
      </c>
      <c r="B36" s="64" t="s">
        <v>595</v>
      </c>
      <c r="C36" s="16" t="s">
        <v>13</v>
      </c>
      <c r="D36" s="41">
        <v>4</v>
      </c>
      <c r="E36" s="42">
        <v>258.24208410000011</v>
      </c>
      <c r="F36" s="48">
        <f t="shared" si="0"/>
        <v>1032.9683364000005</v>
      </c>
      <c r="G36" s="49"/>
      <c r="H36" s="58"/>
      <c r="I36" s="51"/>
      <c r="J36" s="45">
        <f t="shared" si="1"/>
        <v>0</v>
      </c>
      <c r="K36" s="52"/>
      <c r="L36" s="15"/>
      <c r="M36" s="51"/>
      <c r="N36" s="53">
        <f t="shared" si="2"/>
        <v>0</v>
      </c>
    </row>
    <row r="37" spans="1:14" s="33" customFormat="1" ht="13.8" x14ac:dyDescent="0.3">
      <c r="A37" s="40" t="s">
        <v>594</v>
      </c>
      <c r="B37" s="64" t="s">
        <v>593</v>
      </c>
      <c r="C37" s="16" t="s">
        <v>13</v>
      </c>
      <c r="D37" s="41">
        <v>20</v>
      </c>
      <c r="E37" s="42">
        <v>32.301852660000016</v>
      </c>
      <c r="F37" s="48">
        <f t="shared" si="0"/>
        <v>646.03705320000029</v>
      </c>
      <c r="G37" s="49"/>
      <c r="H37" s="50"/>
      <c r="I37" s="51"/>
      <c r="J37" s="45">
        <f t="shared" si="1"/>
        <v>0</v>
      </c>
      <c r="K37" s="52"/>
      <c r="L37" s="15"/>
      <c r="M37" s="51"/>
      <c r="N37" s="53">
        <f t="shared" si="2"/>
        <v>0</v>
      </c>
    </row>
    <row r="38" spans="1:14" s="33" customFormat="1" ht="13.8" x14ac:dyDescent="0.3">
      <c r="A38" s="40" t="s">
        <v>592</v>
      </c>
      <c r="B38" s="64" t="s">
        <v>591</v>
      </c>
      <c r="C38" s="16" t="s">
        <v>13</v>
      </c>
      <c r="D38" s="41">
        <v>10</v>
      </c>
      <c r="E38" s="42">
        <v>155.12322210000002</v>
      </c>
      <c r="F38" s="48">
        <f t="shared" si="0"/>
        <v>1551.2322210000002</v>
      </c>
      <c r="G38" s="49"/>
      <c r="H38" s="58"/>
      <c r="I38" s="51"/>
      <c r="J38" s="45">
        <f t="shared" si="1"/>
        <v>0</v>
      </c>
      <c r="K38" s="52"/>
      <c r="L38" s="15"/>
      <c r="M38" s="51"/>
      <c r="N38" s="53">
        <f t="shared" si="2"/>
        <v>0</v>
      </c>
    </row>
    <row r="39" spans="1:14" s="33" customFormat="1" ht="13.8" x14ac:dyDescent="0.3">
      <c r="A39" s="40" t="s">
        <v>590</v>
      </c>
      <c r="B39" s="64" t="s">
        <v>589</v>
      </c>
      <c r="C39" s="16" t="s">
        <v>13</v>
      </c>
      <c r="D39" s="41">
        <v>4</v>
      </c>
      <c r="E39" s="42">
        <v>25.493128815000009</v>
      </c>
      <c r="F39" s="48">
        <f t="shared" si="0"/>
        <v>101.97251526000004</v>
      </c>
      <c r="G39" s="49"/>
      <c r="H39" s="50"/>
      <c r="I39" s="51"/>
      <c r="J39" s="45">
        <f t="shared" si="1"/>
        <v>0</v>
      </c>
      <c r="K39" s="52"/>
      <c r="L39" s="15"/>
      <c r="M39" s="51"/>
      <c r="N39" s="53">
        <f t="shared" si="2"/>
        <v>0</v>
      </c>
    </row>
    <row r="40" spans="1:14" s="33" customFormat="1" ht="13.8" x14ac:dyDescent="0.3">
      <c r="A40" s="40" t="s">
        <v>588</v>
      </c>
      <c r="B40" s="64" t="s">
        <v>587</v>
      </c>
      <c r="C40" s="16" t="s">
        <v>13</v>
      </c>
      <c r="D40" s="41">
        <v>2</v>
      </c>
      <c r="E40" s="42">
        <v>326.17200000000003</v>
      </c>
      <c r="F40" s="48">
        <f t="shared" si="0"/>
        <v>652.34400000000005</v>
      </c>
      <c r="G40" s="49"/>
      <c r="H40" s="58"/>
      <c r="I40" s="51"/>
      <c r="J40" s="45">
        <f t="shared" si="1"/>
        <v>0</v>
      </c>
      <c r="K40" s="52"/>
      <c r="L40" s="15"/>
      <c r="M40" s="51"/>
      <c r="N40" s="53">
        <f t="shared" si="2"/>
        <v>0</v>
      </c>
    </row>
    <row r="41" spans="1:14" s="33" customFormat="1" ht="13.8" x14ac:dyDescent="0.3">
      <c r="A41" s="40" t="s">
        <v>586</v>
      </c>
      <c r="B41" s="64" t="s">
        <v>585</v>
      </c>
      <c r="C41" s="16" t="s">
        <v>13</v>
      </c>
      <c r="D41" s="41">
        <v>4</v>
      </c>
      <c r="E41" s="42">
        <v>40.146999585000017</v>
      </c>
      <c r="F41" s="48">
        <f t="shared" si="0"/>
        <v>160.58799834000007</v>
      </c>
      <c r="G41" s="49"/>
      <c r="H41" s="50"/>
      <c r="I41" s="51"/>
      <c r="J41" s="45">
        <f t="shared" si="1"/>
        <v>0</v>
      </c>
      <c r="K41" s="52"/>
      <c r="L41" s="15"/>
      <c r="M41" s="51"/>
      <c r="N41" s="53">
        <f t="shared" si="2"/>
        <v>0</v>
      </c>
    </row>
    <row r="42" spans="1:14" s="33" customFormat="1" ht="13.8" x14ac:dyDescent="0.3">
      <c r="A42" s="40" t="s">
        <v>29</v>
      </c>
      <c r="B42" s="64" t="s">
        <v>584</v>
      </c>
      <c r="C42" s="16" t="s">
        <v>13</v>
      </c>
      <c r="D42" s="41">
        <v>4</v>
      </c>
      <c r="E42" s="42">
        <v>33.050380440000012</v>
      </c>
      <c r="F42" s="48">
        <f t="shared" si="0"/>
        <v>132.20152176000005</v>
      </c>
      <c r="G42" s="49"/>
      <c r="H42" s="50"/>
      <c r="I42" s="51"/>
      <c r="J42" s="45">
        <f t="shared" si="1"/>
        <v>0</v>
      </c>
      <c r="K42" s="52"/>
      <c r="L42" s="15"/>
      <c r="M42" s="51"/>
      <c r="N42" s="53">
        <f t="shared" si="2"/>
        <v>0</v>
      </c>
    </row>
    <row r="43" spans="1:14" s="33" customFormat="1" ht="13.8" x14ac:dyDescent="0.3">
      <c r="A43" s="40" t="s">
        <v>583</v>
      </c>
      <c r="B43" s="64" t="s">
        <v>582</v>
      </c>
      <c r="C43" s="16" t="s">
        <v>13</v>
      </c>
      <c r="D43" s="41">
        <v>2</v>
      </c>
      <c r="E43" s="42">
        <v>232.77774481500012</v>
      </c>
      <c r="F43" s="48">
        <f t="shared" si="0"/>
        <v>465.55548963000024</v>
      </c>
      <c r="G43" s="49"/>
      <c r="H43" s="58"/>
      <c r="I43" s="51"/>
      <c r="J43" s="45">
        <f t="shared" si="1"/>
        <v>0</v>
      </c>
      <c r="K43" s="52"/>
      <c r="L43" s="18"/>
      <c r="M43" s="51"/>
      <c r="N43" s="53">
        <f t="shared" si="2"/>
        <v>0</v>
      </c>
    </row>
    <row r="44" spans="1:14" s="33" customFormat="1" ht="13.8" x14ac:dyDescent="0.3">
      <c r="A44" s="40" t="s">
        <v>581</v>
      </c>
      <c r="B44" s="64" t="s">
        <v>580</v>
      </c>
      <c r="C44" s="16" t="s">
        <v>13</v>
      </c>
      <c r="D44" s="41">
        <v>4</v>
      </c>
      <c r="E44" s="42">
        <v>179.67545673000004</v>
      </c>
      <c r="F44" s="48">
        <f t="shared" si="0"/>
        <v>718.70182692000014</v>
      </c>
      <c r="G44" s="49"/>
      <c r="H44" s="58"/>
      <c r="I44" s="51"/>
      <c r="J44" s="45">
        <f t="shared" si="1"/>
        <v>0</v>
      </c>
      <c r="K44" s="52"/>
      <c r="L44" s="15"/>
      <c r="M44" s="51"/>
      <c r="N44" s="53">
        <f t="shared" si="2"/>
        <v>0</v>
      </c>
    </row>
    <row r="45" spans="1:14" s="33" customFormat="1" ht="13.8" x14ac:dyDescent="0.3">
      <c r="A45" s="40" t="s">
        <v>578</v>
      </c>
      <c r="B45" s="64" t="s">
        <v>579</v>
      </c>
      <c r="C45" s="16" t="s">
        <v>13</v>
      </c>
      <c r="D45" s="41">
        <v>2</v>
      </c>
      <c r="E45" s="42">
        <v>169.13848875000002</v>
      </c>
      <c r="F45" s="48">
        <f t="shared" si="0"/>
        <v>338.27697750000004</v>
      </c>
      <c r="G45" s="49"/>
      <c r="H45" s="58"/>
      <c r="I45" s="51"/>
      <c r="J45" s="45">
        <f t="shared" si="1"/>
        <v>0</v>
      </c>
      <c r="K45" s="52"/>
      <c r="L45" s="15"/>
      <c r="M45" s="51"/>
      <c r="N45" s="53">
        <f t="shared" si="2"/>
        <v>0</v>
      </c>
    </row>
    <row r="46" spans="1:14" s="33" customFormat="1" ht="13.8" x14ac:dyDescent="0.3">
      <c r="A46" s="40" t="s">
        <v>578</v>
      </c>
      <c r="B46" s="64" t="s">
        <v>577</v>
      </c>
      <c r="C46" s="16" t="s">
        <v>13</v>
      </c>
      <c r="D46" s="41">
        <v>2</v>
      </c>
      <c r="E46" s="42">
        <v>169.13848875000002</v>
      </c>
      <c r="F46" s="48">
        <f t="shared" si="0"/>
        <v>338.27697750000004</v>
      </c>
      <c r="G46" s="49"/>
      <c r="H46" s="58"/>
      <c r="I46" s="51"/>
      <c r="J46" s="45">
        <f t="shared" si="1"/>
        <v>0</v>
      </c>
      <c r="K46" s="52"/>
      <c r="L46" s="15"/>
      <c r="M46" s="51"/>
      <c r="N46" s="53">
        <f t="shared" si="2"/>
        <v>0</v>
      </c>
    </row>
    <row r="47" spans="1:14" s="33" customFormat="1" ht="13.8" x14ac:dyDescent="0.3">
      <c r="A47" s="40" t="s">
        <v>576</v>
      </c>
      <c r="B47" s="64" t="s">
        <v>575</v>
      </c>
      <c r="C47" s="16" t="s">
        <v>13</v>
      </c>
      <c r="D47" s="41">
        <v>2</v>
      </c>
      <c r="E47" s="42">
        <v>552.97489747500015</v>
      </c>
      <c r="F47" s="48">
        <f t="shared" si="0"/>
        <v>1105.9497949500003</v>
      </c>
      <c r="G47" s="49"/>
      <c r="H47" s="58"/>
      <c r="I47" s="51"/>
      <c r="J47" s="45">
        <f t="shared" si="1"/>
        <v>0</v>
      </c>
      <c r="K47" s="52"/>
      <c r="L47" s="15"/>
      <c r="M47" s="51"/>
      <c r="N47" s="53">
        <f t="shared" si="2"/>
        <v>0</v>
      </c>
    </row>
    <row r="48" spans="1:14" s="33" customFormat="1" ht="13.8" x14ac:dyDescent="0.3">
      <c r="A48" s="40" t="s">
        <v>573</v>
      </c>
      <c r="B48" s="64" t="s">
        <v>574</v>
      </c>
      <c r="C48" s="16" t="s">
        <v>13</v>
      </c>
      <c r="D48" s="41">
        <v>2</v>
      </c>
      <c r="E48" s="42">
        <v>179.34437713500006</v>
      </c>
      <c r="F48" s="48">
        <f t="shared" si="0"/>
        <v>358.68875427000012</v>
      </c>
      <c r="G48" s="49"/>
      <c r="H48" s="58"/>
      <c r="I48" s="51"/>
      <c r="J48" s="45">
        <f t="shared" si="1"/>
        <v>0</v>
      </c>
      <c r="K48" s="52"/>
      <c r="L48" s="15"/>
      <c r="M48" s="51"/>
      <c r="N48" s="53">
        <f t="shared" si="2"/>
        <v>0</v>
      </c>
    </row>
    <row r="49" spans="1:14" s="33" customFormat="1" ht="13.8" x14ac:dyDescent="0.3">
      <c r="A49" s="40" t="s">
        <v>573</v>
      </c>
      <c r="B49" s="64" t="s">
        <v>572</v>
      </c>
      <c r="C49" s="16" t="s">
        <v>13</v>
      </c>
      <c r="D49" s="41">
        <v>2</v>
      </c>
      <c r="E49" s="42">
        <v>179.34437713500006</v>
      </c>
      <c r="F49" s="48">
        <f t="shared" si="0"/>
        <v>358.68875427000012</v>
      </c>
      <c r="G49" s="49"/>
      <c r="H49" s="58"/>
      <c r="I49" s="51"/>
      <c r="J49" s="45">
        <f t="shared" si="1"/>
        <v>0</v>
      </c>
      <c r="K49" s="52"/>
      <c r="L49" s="15"/>
      <c r="M49" s="51"/>
      <c r="N49" s="53">
        <f t="shared" si="2"/>
        <v>0</v>
      </c>
    </row>
    <row r="50" spans="1:14" s="33" customFormat="1" ht="13.8" x14ac:dyDescent="0.3">
      <c r="A50" s="40" t="s">
        <v>456</v>
      </c>
      <c r="B50" s="64" t="s">
        <v>571</v>
      </c>
      <c r="C50" s="16" t="s">
        <v>13</v>
      </c>
      <c r="D50" s="41">
        <v>4</v>
      </c>
      <c r="E50" s="42">
        <v>854.90900000000011</v>
      </c>
      <c r="F50" s="48">
        <f t="shared" si="0"/>
        <v>3419.6360000000004</v>
      </c>
      <c r="G50" s="49"/>
      <c r="H50" s="58"/>
      <c r="I50" s="51"/>
      <c r="J50" s="45">
        <f t="shared" si="1"/>
        <v>0</v>
      </c>
      <c r="K50" s="52"/>
      <c r="L50" s="15"/>
      <c r="M50" s="51"/>
      <c r="N50" s="53">
        <f t="shared" si="2"/>
        <v>0</v>
      </c>
    </row>
    <row r="51" spans="1:14" s="33" customFormat="1" ht="13.8" x14ac:dyDescent="0.3">
      <c r="A51" s="40" t="s">
        <v>456</v>
      </c>
      <c r="B51" s="64" t="s">
        <v>570</v>
      </c>
      <c r="C51" s="16" t="s">
        <v>13</v>
      </c>
      <c r="D51" s="41">
        <v>4</v>
      </c>
      <c r="E51" s="42">
        <v>599.8850000000001</v>
      </c>
      <c r="F51" s="48">
        <f t="shared" si="0"/>
        <v>2399.5400000000004</v>
      </c>
      <c r="G51" s="49"/>
      <c r="H51" s="50"/>
      <c r="I51" s="51"/>
      <c r="J51" s="45">
        <f t="shared" si="1"/>
        <v>0</v>
      </c>
      <c r="K51" s="52"/>
      <c r="L51" s="15"/>
      <c r="M51" s="51"/>
      <c r="N51" s="53">
        <f t="shared" si="2"/>
        <v>0</v>
      </c>
    </row>
    <row r="52" spans="1:14" s="33" customFormat="1" ht="13.8" x14ac:dyDescent="0.3">
      <c r="A52" s="40" t="s">
        <v>456</v>
      </c>
      <c r="B52" s="64" t="s">
        <v>569</v>
      </c>
      <c r="C52" s="16" t="s">
        <v>13</v>
      </c>
      <c r="D52" s="41">
        <v>4</v>
      </c>
      <c r="E52" s="42">
        <v>1163.3930000000003</v>
      </c>
      <c r="F52" s="48">
        <f t="shared" si="0"/>
        <v>4653.572000000001</v>
      </c>
      <c r="G52" s="49"/>
      <c r="H52" s="50"/>
      <c r="I52" s="51"/>
      <c r="J52" s="45">
        <f t="shared" si="1"/>
        <v>0</v>
      </c>
      <c r="K52" s="52"/>
      <c r="L52" s="15"/>
      <c r="M52" s="51"/>
      <c r="N52" s="53">
        <f t="shared" si="2"/>
        <v>0</v>
      </c>
    </row>
    <row r="53" spans="1:14" s="33" customFormat="1" ht="13.8" x14ac:dyDescent="0.3">
      <c r="A53" s="40" t="s">
        <v>568</v>
      </c>
      <c r="B53" s="64" t="s">
        <v>567</v>
      </c>
      <c r="C53" s="16" t="s">
        <v>13</v>
      </c>
      <c r="D53" s="41">
        <v>8</v>
      </c>
      <c r="E53" s="42">
        <v>10.421809860000003</v>
      </c>
      <c r="F53" s="48">
        <f t="shared" si="0"/>
        <v>83.374478880000026</v>
      </c>
      <c r="G53" s="49"/>
      <c r="H53" s="50"/>
      <c r="I53" s="51"/>
      <c r="J53" s="45">
        <f t="shared" si="1"/>
        <v>0</v>
      </c>
      <c r="K53" s="52"/>
      <c r="L53" s="17"/>
      <c r="M53" s="51"/>
      <c r="N53" s="53">
        <f t="shared" si="2"/>
        <v>0</v>
      </c>
    </row>
    <row r="54" spans="1:14" s="33" customFormat="1" ht="13.8" x14ac:dyDescent="0.3">
      <c r="A54" s="40" t="s">
        <v>565</v>
      </c>
      <c r="B54" s="64" t="s">
        <v>566</v>
      </c>
      <c r="C54" s="16" t="s">
        <v>13</v>
      </c>
      <c r="D54" s="41">
        <v>10</v>
      </c>
      <c r="E54" s="42">
        <v>108.60850192500004</v>
      </c>
      <c r="F54" s="48">
        <f t="shared" si="0"/>
        <v>1086.0850192500004</v>
      </c>
      <c r="G54" s="49"/>
      <c r="H54" s="50"/>
      <c r="I54" s="51"/>
      <c r="J54" s="45">
        <f t="shared" si="1"/>
        <v>0</v>
      </c>
      <c r="K54" s="52"/>
      <c r="L54" s="15"/>
      <c r="M54" s="51"/>
      <c r="N54" s="53">
        <f t="shared" si="2"/>
        <v>0</v>
      </c>
    </row>
    <row r="55" spans="1:14" s="33" customFormat="1" ht="13.8" x14ac:dyDescent="0.3">
      <c r="A55" s="40" t="s">
        <v>565</v>
      </c>
      <c r="B55" s="64" t="s">
        <v>564</v>
      </c>
      <c r="C55" s="16" t="s">
        <v>13</v>
      </c>
      <c r="D55" s="41">
        <v>10</v>
      </c>
      <c r="E55" s="42">
        <v>108.60850192500004</v>
      </c>
      <c r="F55" s="48">
        <f t="shared" si="0"/>
        <v>1086.0850192500004</v>
      </c>
      <c r="G55" s="49"/>
      <c r="H55" s="50"/>
      <c r="I55" s="51"/>
      <c r="J55" s="45">
        <f t="shared" si="1"/>
        <v>0</v>
      </c>
      <c r="K55" s="52"/>
      <c r="L55" s="59"/>
      <c r="M55" s="51"/>
      <c r="N55" s="53">
        <f t="shared" si="2"/>
        <v>0</v>
      </c>
    </row>
    <row r="56" spans="1:14" s="33" customFormat="1" ht="13.8" x14ac:dyDescent="0.3">
      <c r="A56" s="40" t="s">
        <v>563</v>
      </c>
      <c r="B56" s="64" t="s">
        <v>562</v>
      </c>
      <c r="C56" s="16" t="s">
        <v>13</v>
      </c>
      <c r="D56" s="41">
        <v>2</v>
      </c>
      <c r="E56" s="42">
        <v>7260.7194660000014</v>
      </c>
      <c r="F56" s="48">
        <f t="shared" si="0"/>
        <v>14521.438932000003</v>
      </c>
      <c r="G56" s="49"/>
      <c r="H56" s="50"/>
      <c r="I56" s="51"/>
      <c r="J56" s="45">
        <f t="shared" si="1"/>
        <v>0</v>
      </c>
      <c r="K56" s="52"/>
      <c r="L56" s="59"/>
      <c r="M56" s="51"/>
      <c r="N56" s="53">
        <f t="shared" si="2"/>
        <v>0</v>
      </c>
    </row>
    <row r="57" spans="1:14" s="33" customFormat="1" ht="13.8" x14ac:dyDescent="0.3">
      <c r="A57" s="40" t="s">
        <v>561</v>
      </c>
      <c r="B57" s="64" t="s">
        <v>560</v>
      </c>
      <c r="C57" s="16" t="s">
        <v>13</v>
      </c>
      <c r="D57" s="41">
        <v>2</v>
      </c>
      <c r="E57" s="42">
        <v>369.22572225000016</v>
      </c>
      <c r="F57" s="48">
        <f t="shared" si="0"/>
        <v>738.45144450000032</v>
      </c>
      <c r="G57" s="49"/>
      <c r="H57" s="58"/>
      <c r="I57" s="51"/>
      <c r="J57" s="45">
        <f t="shared" si="1"/>
        <v>0</v>
      </c>
      <c r="K57" s="52"/>
      <c r="L57" s="15"/>
      <c r="M57" s="51"/>
      <c r="N57" s="53">
        <f t="shared" si="2"/>
        <v>0</v>
      </c>
    </row>
    <row r="58" spans="1:14" s="33" customFormat="1" ht="13.8" x14ac:dyDescent="0.3">
      <c r="A58" s="40" t="s">
        <v>559</v>
      </c>
      <c r="B58" s="64" t="s">
        <v>558</v>
      </c>
      <c r="C58" s="16" t="s">
        <v>13</v>
      </c>
      <c r="D58" s="41">
        <v>2</v>
      </c>
      <c r="E58" s="42">
        <v>822.40171398000041</v>
      </c>
      <c r="F58" s="48">
        <f t="shared" si="0"/>
        <v>1644.8034279600008</v>
      </c>
      <c r="G58" s="49"/>
      <c r="H58" s="58"/>
      <c r="I58" s="51"/>
      <c r="J58" s="45">
        <f t="shared" si="1"/>
        <v>0</v>
      </c>
      <c r="K58" s="52"/>
      <c r="L58" s="15"/>
      <c r="M58" s="51"/>
      <c r="N58" s="53">
        <f t="shared" si="2"/>
        <v>0</v>
      </c>
    </row>
    <row r="59" spans="1:14" s="33" customFormat="1" ht="13.8" x14ac:dyDescent="0.3">
      <c r="A59" s="40" t="s">
        <v>557</v>
      </c>
      <c r="B59" s="64" t="s">
        <v>556</v>
      </c>
      <c r="C59" s="16" t="s">
        <v>13</v>
      </c>
      <c r="D59" s="41">
        <v>2</v>
      </c>
      <c r="E59" s="42">
        <v>2347.3009999999999</v>
      </c>
      <c r="F59" s="48">
        <f t="shared" si="0"/>
        <v>4694.6019999999999</v>
      </c>
      <c r="G59" s="49"/>
      <c r="H59" s="58"/>
      <c r="I59" s="51"/>
      <c r="J59" s="45">
        <f t="shared" si="1"/>
        <v>0</v>
      </c>
      <c r="K59" s="52"/>
      <c r="L59" s="15"/>
      <c r="M59" s="51"/>
      <c r="N59" s="53">
        <f t="shared" si="2"/>
        <v>0</v>
      </c>
    </row>
    <row r="60" spans="1:14" s="33" customFormat="1" ht="13.8" x14ac:dyDescent="0.3">
      <c r="A60" s="40" t="s">
        <v>555</v>
      </c>
      <c r="B60" s="64" t="s">
        <v>554</v>
      </c>
      <c r="C60" s="16" t="s">
        <v>13</v>
      </c>
      <c r="D60" s="41">
        <v>10</v>
      </c>
      <c r="E60" s="42">
        <v>370.70000000000005</v>
      </c>
      <c r="F60" s="48">
        <f t="shared" si="0"/>
        <v>3707.0000000000005</v>
      </c>
      <c r="G60" s="49"/>
      <c r="H60" s="58"/>
      <c r="I60" s="51"/>
      <c r="J60" s="45">
        <f t="shared" si="1"/>
        <v>0</v>
      </c>
      <c r="K60" s="52"/>
      <c r="L60" s="15"/>
      <c r="M60" s="51"/>
      <c r="N60" s="53">
        <f t="shared" si="2"/>
        <v>0</v>
      </c>
    </row>
    <row r="61" spans="1:14" s="33" customFormat="1" ht="13.8" x14ac:dyDescent="0.3">
      <c r="A61" s="40" t="s">
        <v>553</v>
      </c>
      <c r="B61" s="64" t="s">
        <v>552</v>
      </c>
      <c r="C61" s="16" t="s">
        <v>13</v>
      </c>
      <c r="D61" s="41">
        <v>10</v>
      </c>
      <c r="E61" s="42">
        <v>370.70000000000005</v>
      </c>
      <c r="F61" s="48">
        <f t="shared" si="0"/>
        <v>3707.0000000000005</v>
      </c>
      <c r="G61" s="49"/>
      <c r="H61" s="58"/>
      <c r="I61" s="51"/>
      <c r="J61" s="45">
        <f t="shared" si="1"/>
        <v>0</v>
      </c>
      <c r="K61" s="52"/>
      <c r="L61" s="15"/>
      <c r="M61" s="51"/>
      <c r="N61" s="53">
        <f t="shared" si="2"/>
        <v>0</v>
      </c>
    </row>
    <row r="62" spans="1:14" s="33" customFormat="1" ht="13.8" x14ac:dyDescent="0.3">
      <c r="A62" s="40" t="s">
        <v>551</v>
      </c>
      <c r="B62" s="64" t="s">
        <v>550</v>
      </c>
      <c r="C62" s="16" t="s">
        <v>13</v>
      </c>
      <c r="D62" s="41">
        <v>4</v>
      </c>
      <c r="E62" s="42">
        <v>602.81349975000012</v>
      </c>
      <c r="F62" s="48">
        <f t="shared" si="0"/>
        <v>2411.2539990000005</v>
      </c>
      <c r="G62" s="49"/>
      <c r="H62" s="58"/>
      <c r="I62" s="51"/>
      <c r="J62" s="45">
        <f t="shared" si="1"/>
        <v>0</v>
      </c>
      <c r="K62" s="52"/>
      <c r="L62" s="15"/>
      <c r="M62" s="51"/>
      <c r="N62" s="53">
        <f t="shared" si="2"/>
        <v>0</v>
      </c>
    </row>
    <row r="63" spans="1:14" s="33" customFormat="1" ht="13.8" x14ac:dyDescent="0.3">
      <c r="A63" s="40" t="s">
        <v>546</v>
      </c>
      <c r="B63" s="64" t="s">
        <v>549</v>
      </c>
      <c r="C63" s="16" t="s">
        <v>13</v>
      </c>
      <c r="D63" s="41">
        <v>4</v>
      </c>
      <c r="E63" s="42">
        <v>63.193018350000017</v>
      </c>
      <c r="F63" s="48">
        <f t="shared" si="0"/>
        <v>252.77207340000007</v>
      </c>
      <c r="G63" s="49"/>
      <c r="H63" s="58"/>
      <c r="I63" s="51"/>
      <c r="J63" s="45">
        <f t="shared" si="1"/>
        <v>0</v>
      </c>
      <c r="K63" s="52"/>
      <c r="L63" s="15"/>
      <c r="M63" s="51"/>
      <c r="N63" s="53">
        <f t="shared" si="2"/>
        <v>0</v>
      </c>
    </row>
    <row r="64" spans="1:14" s="33" customFormat="1" ht="13.8" x14ac:dyDescent="0.3">
      <c r="A64" s="40" t="s">
        <v>548</v>
      </c>
      <c r="B64" s="64" t="s">
        <v>547</v>
      </c>
      <c r="C64" s="16" t="s">
        <v>13</v>
      </c>
      <c r="D64" s="41">
        <v>20</v>
      </c>
      <c r="E64" s="42">
        <v>26.669573700000004</v>
      </c>
      <c r="F64" s="48">
        <f t="shared" si="0"/>
        <v>533.39147400000013</v>
      </c>
      <c r="G64" s="49"/>
      <c r="H64" s="58"/>
      <c r="I64" s="51"/>
      <c r="J64" s="45">
        <f t="shared" si="1"/>
        <v>0</v>
      </c>
      <c r="K64" s="52"/>
      <c r="L64" s="15"/>
      <c r="M64" s="51"/>
      <c r="N64" s="53">
        <f t="shared" si="2"/>
        <v>0</v>
      </c>
    </row>
    <row r="65" spans="1:14" s="33" customFormat="1" ht="13.8" x14ac:dyDescent="0.3">
      <c r="A65" s="40" t="s">
        <v>546</v>
      </c>
      <c r="B65" s="64" t="s">
        <v>545</v>
      </c>
      <c r="C65" s="16" t="s">
        <v>13</v>
      </c>
      <c r="D65" s="41">
        <v>4</v>
      </c>
      <c r="E65" s="42">
        <v>63.193018350000017</v>
      </c>
      <c r="F65" s="48">
        <f t="shared" si="0"/>
        <v>252.77207340000007</v>
      </c>
      <c r="G65" s="49"/>
      <c r="H65" s="58"/>
      <c r="I65" s="51"/>
      <c r="J65" s="45">
        <f t="shared" si="1"/>
        <v>0</v>
      </c>
      <c r="K65" s="52"/>
      <c r="L65" s="15"/>
      <c r="M65" s="51"/>
      <c r="N65" s="53">
        <f t="shared" si="2"/>
        <v>0</v>
      </c>
    </row>
    <row r="66" spans="1:14" s="33" customFormat="1" ht="13.8" x14ac:dyDescent="0.3">
      <c r="A66" s="40" t="s">
        <v>544</v>
      </c>
      <c r="B66" s="64" t="s">
        <v>543</v>
      </c>
      <c r="C66" s="16" t="s">
        <v>13</v>
      </c>
      <c r="D66" s="41">
        <v>2</v>
      </c>
      <c r="E66" s="42">
        <v>213.84077715000004</v>
      </c>
      <c r="F66" s="48">
        <f t="shared" si="0"/>
        <v>427.68155430000007</v>
      </c>
      <c r="G66" s="49"/>
      <c r="H66" s="58"/>
      <c r="I66" s="51"/>
      <c r="J66" s="45">
        <f t="shared" si="1"/>
        <v>0</v>
      </c>
      <c r="K66" s="52"/>
      <c r="L66" s="15"/>
      <c r="M66" s="51"/>
      <c r="N66" s="53">
        <f t="shared" si="2"/>
        <v>0</v>
      </c>
    </row>
    <row r="67" spans="1:14" s="33" customFormat="1" ht="13.8" x14ac:dyDescent="0.3">
      <c r="A67" s="40" t="s">
        <v>542</v>
      </c>
      <c r="B67" s="64" t="s">
        <v>541</v>
      </c>
      <c r="C67" s="16" t="s">
        <v>13</v>
      </c>
      <c r="D67" s="41">
        <v>4</v>
      </c>
      <c r="E67" s="42">
        <v>39.758340930000017</v>
      </c>
      <c r="F67" s="48">
        <f t="shared" si="0"/>
        <v>159.03336372000007</v>
      </c>
      <c r="G67" s="49"/>
      <c r="H67" s="58"/>
      <c r="I67" s="51"/>
      <c r="J67" s="45">
        <f t="shared" si="1"/>
        <v>0</v>
      </c>
      <c r="K67" s="52"/>
      <c r="L67" s="15"/>
      <c r="M67" s="51"/>
      <c r="N67" s="53">
        <f t="shared" si="2"/>
        <v>0</v>
      </c>
    </row>
    <row r="68" spans="1:14" s="33" customFormat="1" ht="13.8" x14ac:dyDescent="0.3">
      <c r="A68" s="40" t="s">
        <v>186</v>
      </c>
      <c r="B68" s="64" t="s">
        <v>540</v>
      </c>
      <c r="C68" s="16" t="s">
        <v>13</v>
      </c>
      <c r="D68" s="41">
        <v>8</v>
      </c>
      <c r="E68" s="42">
        <v>4.5199562100000019</v>
      </c>
      <c r="F68" s="48">
        <f t="shared" ref="F68:F131" si="3">SUM(E68*D68)</f>
        <v>36.159649680000015</v>
      </c>
      <c r="G68" s="49"/>
      <c r="H68" s="58"/>
      <c r="I68" s="51"/>
      <c r="J68" s="45">
        <f t="shared" si="1"/>
        <v>0</v>
      </c>
      <c r="K68" s="52"/>
      <c r="L68" s="15"/>
      <c r="M68" s="51"/>
      <c r="N68" s="53">
        <f t="shared" si="2"/>
        <v>0</v>
      </c>
    </row>
    <row r="69" spans="1:14" s="33" customFormat="1" ht="13.8" x14ac:dyDescent="0.3">
      <c r="A69" s="40" t="s">
        <v>539</v>
      </c>
      <c r="B69" s="64" t="s">
        <v>538</v>
      </c>
      <c r="C69" s="16" t="s">
        <v>13</v>
      </c>
      <c r="D69" s="41">
        <v>2</v>
      </c>
      <c r="E69" s="42">
        <v>1427.3820000000001</v>
      </c>
      <c r="F69" s="48">
        <f t="shared" si="3"/>
        <v>2854.7640000000001</v>
      </c>
      <c r="G69" s="49"/>
      <c r="H69" s="58"/>
      <c r="I69" s="51"/>
      <c r="J69" s="45">
        <f t="shared" ref="J69:J132" si="4">I69*D69</f>
        <v>0</v>
      </c>
      <c r="K69" s="52"/>
      <c r="L69" s="15"/>
      <c r="M69" s="51"/>
      <c r="N69" s="53">
        <f t="shared" ref="N69:N132" si="5">M69*D69</f>
        <v>0</v>
      </c>
    </row>
    <row r="70" spans="1:14" s="33" customFormat="1" ht="13.8" x14ac:dyDescent="0.3">
      <c r="A70" s="40" t="s">
        <v>537</v>
      </c>
      <c r="B70" s="64" t="s">
        <v>536</v>
      </c>
      <c r="C70" s="16" t="s">
        <v>13</v>
      </c>
      <c r="D70" s="41">
        <v>2</v>
      </c>
      <c r="E70" s="42">
        <v>341.52234270000008</v>
      </c>
      <c r="F70" s="48">
        <f t="shared" si="3"/>
        <v>683.04468540000016</v>
      </c>
      <c r="G70" s="49"/>
      <c r="H70" s="58"/>
      <c r="I70" s="51"/>
      <c r="J70" s="45">
        <f t="shared" si="4"/>
        <v>0</v>
      </c>
      <c r="K70" s="52"/>
      <c r="L70" s="15"/>
      <c r="M70" s="51"/>
      <c r="N70" s="53">
        <f t="shared" si="5"/>
        <v>0</v>
      </c>
    </row>
    <row r="71" spans="1:14" s="33" customFormat="1" ht="13.8" x14ac:dyDescent="0.3">
      <c r="A71" s="40" t="s">
        <v>456</v>
      </c>
      <c r="B71" s="64" t="s">
        <v>535</v>
      </c>
      <c r="C71" s="16" t="s">
        <v>13</v>
      </c>
      <c r="D71" s="41">
        <v>4</v>
      </c>
      <c r="E71" s="42">
        <v>1353.2950419450003</v>
      </c>
      <c r="F71" s="48">
        <f t="shared" si="3"/>
        <v>5413.1801677800013</v>
      </c>
      <c r="G71" s="49"/>
      <c r="H71" s="58"/>
      <c r="I71" s="51"/>
      <c r="J71" s="45">
        <f t="shared" si="4"/>
        <v>0</v>
      </c>
      <c r="K71" s="52"/>
      <c r="L71" s="15"/>
      <c r="M71" s="51"/>
      <c r="N71" s="53">
        <f t="shared" si="5"/>
        <v>0</v>
      </c>
    </row>
    <row r="72" spans="1:14" s="33" customFormat="1" ht="13.8" x14ac:dyDescent="0.3">
      <c r="A72" s="40" t="s">
        <v>534</v>
      </c>
      <c r="B72" s="64" t="s">
        <v>533</v>
      </c>
      <c r="C72" s="16" t="s">
        <v>13</v>
      </c>
      <c r="D72" s="41">
        <v>2</v>
      </c>
      <c r="E72" s="42">
        <v>915.82373883000037</v>
      </c>
      <c r="F72" s="48">
        <f t="shared" si="3"/>
        <v>1831.6474776600007</v>
      </c>
      <c r="G72" s="49"/>
      <c r="H72" s="58"/>
      <c r="I72" s="51"/>
      <c r="J72" s="45">
        <f t="shared" si="4"/>
        <v>0</v>
      </c>
      <c r="K72" s="52"/>
      <c r="L72" s="15"/>
      <c r="M72" s="51"/>
      <c r="N72" s="53">
        <f t="shared" si="5"/>
        <v>0</v>
      </c>
    </row>
    <row r="73" spans="1:14" s="33" customFormat="1" ht="13.8" x14ac:dyDescent="0.3">
      <c r="A73" s="40" t="s">
        <v>532</v>
      </c>
      <c r="B73" s="64" t="s">
        <v>531</v>
      </c>
      <c r="C73" s="16" t="s">
        <v>13</v>
      </c>
      <c r="D73" s="41">
        <v>2</v>
      </c>
      <c r="E73" s="42">
        <v>674.69703031500023</v>
      </c>
      <c r="F73" s="48">
        <f t="shared" si="3"/>
        <v>1349.3940606300005</v>
      </c>
      <c r="G73" s="49"/>
      <c r="H73" s="58"/>
      <c r="I73" s="51"/>
      <c r="J73" s="45">
        <f t="shared" si="4"/>
        <v>0</v>
      </c>
      <c r="K73" s="52"/>
      <c r="L73" s="15"/>
      <c r="M73" s="51"/>
      <c r="N73" s="53">
        <f t="shared" si="5"/>
        <v>0</v>
      </c>
    </row>
    <row r="74" spans="1:14" s="33" customFormat="1" ht="13.8" x14ac:dyDescent="0.3">
      <c r="A74" s="40" t="s">
        <v>456</v>
      </c>
      <c r="B74" s="64" t="s">
        <v>530</v>
      </c>
      <c r="C74" s="16" t="s">
        <v>13</v>
      </c>
      <c r="D74" s="41">
        <v>4</v>
      </c>
      <c r="E74" s="42">
        <v>1156.4080000000001</v>
      </c>
      <c r="F74" s="48">
        <f t="shared" si="3"/>
        <v>4625.6320000000005</v>
      </c>
      <c r="G74" s="49"/>
      <c r="H74" s="58"/>
      <c r="I74" s="51"/>
      <c r="J74" s="45">
        <f t="shared" si="4"/>
        <v>0</v>
      </c>
      <c r="K74" s="52"/>
      <c r="L74" s="15"/>
      <c r="M74" s="51"/>
      <c r="N74" s="53">
        <f t="shared" si="5"/>
        <v>0</v>
      </c>
    </row>
    <row r="75" spans="1:14" s="33" customFormat="1" ht="13.8" x14ac:dyDescent="0.3">
      <c r="A75" s="40" t="s">
        <v>456</v>
      </c>
      <c r="B75" s="64" t="s">
        <v>529</v>
      </c>
      <c r="C75" s="16" t="s">
        <v>13</v>
      </c>
      <c r="D75" s="41">
        <v>4</v>
      </c>
      <c r="E75" s="42">
        <v>644.24800000000005</v>
      </c>
      <c r="F75" s="48">
        <f t="shared" si="3"/>
        <v>2576.9920000000002</v>
      </c>
      <c r="G75" s="49"/>
      <c r="H75" s="58"/>
      <c r="I75" s="51"/>
      <c r="J75" s="45">
        <f t="shared" si="4"/>
        <v>0</v>
      </c>
      <c r="K75" s="52"/>
      <c r="L75" s="15"/>
      <c r="M75" s="51"/>
      <c r="N75" s="53">
        <f t="shared" si="5"/>
        <v>0</v>
      </c>
    </row>
    <row r="76" spans="1:14" s="33" customFormat="1" ht="13.8" x14ac:dyDescent="0.3">
      <c r="A76" s="40" t="s">
        <v>528</v>
      </c>
      <c r="B76" s="64" t="s">
        <v>527</v>
      </c>
      <c r="C76" s="16" t="s">
        <v>13</v>
      </c>
      <c r="D76" s="41">
        <v>2</v>
      </c>
      <c r="E76" s="42">
        <v>466.44400000000007</v>
      </c>
      <c r="F76" s="48">
        <f t="shared" si="3"/>
        <v>932.88800000000015</v>
      </c>
      <c r="G76" s="49"/>
      <c r="H76" s="58"/>
      <c r="I76" s="51"/>
      <c r="J76" s="45">
        <f t="shared" si="4"/>
        <v>0</v>
      </c>
      <c r="K76" s="52"/>
      <c r="L76" s="15"/>
      <c r="M76" s="51"/>
      <c r="N76" s="53">
        <f t="shared" si="5"/>
        <v>0</v>
      </c>
    </row>
    <row r="77" spans="1:14" s="33" customFormat="1" ht="13.8" x14ac:dyDescent="0.3">
      <c r="A77" s="40" t="s">
        <v>526</v>
      </c>
      <c r="B77" s="64" t="s">
        <v>525</v>
      </c>
      <c r="C77" s="16" t="s">
        <v>13</v>
      </c>
      <c r="D77" s="41">
        <v>2</v>
      </c>
      <c r="E77" s="42">
        <v>5689.3870000000006</v>
      </c>
      <c r="F77" s="48">
        <f t="shared" si="3"/>
        <v>11378.774000000001</v>
      </c>
      <c r="G77" s="49"/>
      <c r="H77" s="58"/>
      <c r="I77" s="51"/>
      <c r="J77" s="45">
        <f t="shared" si="4"/>
        <v>0</v>
      </c>
      <c r="K77" s="52"/>
      <c r="L77" s="15"/>
      <c r="M77" s="51"/>
      <c r="N77" s="53">
        <f t="shared" si="5"/>
        <v>0</v>
      </c>
    </row>
    <row r="78" spans="1:14" s="33" customFormat="1" ht="13.8" x14ac:dyDescent="0.3">
      <c r="A78" s="40" t="s">
        <v>524</v>
      </c>
      <c r="B78" s="64" t="s">
        <v>523</v>
      </c>
      <c r="C78" s="16" t="s">
        <v>13</v>
      </c>
      <c r="D78" s="41">
        <v>2</v>
      </c>
      <c r="E78" s="42">
        <v>782.68299999999999</v>
      </c>
      <c r="F78" s="48">
        <f t="shared" si="3"/>
        <v>1565.366</v>
      </c>
      <c r="G78" s="49"/>
      <c r="H78" s="58"/>
      <c r="I78" s="51"/>
      <c r="J78" s="45">
        <f t="shared" si="4"/>
        <v>0</v>
      </c>
      <c r="K78" s="52"/>
      <c r="L78" s="15"/>
      <c r="M78" s="51"/>
      <c r="N78" s="53">
        <f t="shared" si="5"/>
        <v>0</v>
      </c>
    </row>
    <row r="79" spans="1:14" s="33" customFormat="1" ht="13.8" x14ac:dyDescent="0.3">
      <c r="A79" s="40" t="s">
        <v>522</v>
      </c>
      <c r="B79" s="64" t="s">
        <v>521</v>
      </c>
      <c r="C79" s="16" t="s">
        <v>13</v>
      </c>
      <c r="D79" s="41">
        <v>2</v>
      </c>
      <c r="E79" s="42">
        <v>2589.9060000000004</v>
      </c>
      <c r="F79" s="48">
        <f t="shared" si="3"/>
        <v>5179.8120000000008</v>
      </c>
      <c r="G79" s="49"/>
      <c r="H79" s="58"/>
      <c r="I79" s="51"/>
      <c r="J79" s="45">
        <f t="shared" si="4"/>
        <v>0</v>
      </c>
      <c r="K79" s="52"/>
      <c r="L79" s="15"/>
      <c r="M79" s="51"/>
      <c r="N79" s="53">
        <f t="shared" si="5"/>
        <v>0</v>
      </c>
    </row>
    <row r="80" spans="1:14" s="33" customFormat="1" ht="13.8" x14ac:dyDescent="0.3">
      <c r="A80" s="40" t="s">
        <v>107</v>
      </c>
      <c r="B80" s="64" t="s">
        <v>520</v>
      </c>
      <c r="C80" s="16" t="s">
        <v>13</v>
      </c>
      <c r="D80" s="41">
        <v>2</v>
      </c>
      <c r="E80" s="42">
        <v>4865.2560000000003</v>
      </c>
      <c r="F80" s="48">
        <f t="shared" si="3"/>
        <v>9730.5120000000006</v>
      </c>
      <c r="G80" s="49"/>
      <c r="H80" s="58"/>
      <c r="I80" s="51"/>
      <c r="J80" s="45">
        <f t="shared" si="4"/>
        <v>0</v>
      </c>
      <c r="K80" s="52"/>
      <c r="L80" s="15"/>
      <c r="M80" s="51"/>
      <c r="N80" s="53">
        <f t="shared" si="5"/>
        <v>0</v>
      </c>
    </row>
    <row r="81" spans="1:14" s="33" customFormat="1" ht="13.8" x14ac:dyDescent="0.3">
      <c r="A81" s="40" t="s">
        <v>519</v>
      </c>
      <c r="B81" s="64" t="s">
        <v>518</v>
      </c>
      <c r="C81" s="16" t="s">
        <v>13</v>
      </c>
      <c r="D81" s="41">
        <v>2</v>
      </c>
      <c r="E81" s="42">
        <v>2593.9760000000001</v>
      </c>
      <c r="F81" s="48">
        <f t="shared" si="3"/>
        <v>5187.9520000000002</v>
      </c>
      <c r="G81" s="49"/>
      <c r="H81" s="58"/>
      <c r="I81" s="51"/>
      <c r="J81" s="45">
        <f t="shared" si="4"/>
        <v>0</v>
      </c>
      <c r="K81" s="52"/>
      <c r="L81" s="15"/>
      <c r="M81" s="51"/>
      <c r="N81" s="53">
        <f t="shared" si="5"/>
        <v>0</v>
      </c>
    </row>
    <row r="82" spans="1:14" s="33" customFormat="1" ht="13.8" x14ac:dyDescent="0.3">
      <c r="A82" s="40" t="s">
        <v>517</v>
      </c>
      <c r="B82" s="64" t="s">
        <v>516</v>
      </c>
      <c r="C82" s="16" t="s">
        <v>13</v>
      </c>
      <c r="D82" s="41">
        <v>8</v>
      </c>
      <c r="E82" s="42">
        <v>155.99606830500005</v>
      </c>
      <c r="F82" s="48">
        <f t="shared" si="3"/>
        <v>1247.9685464400004</v>
      </c>
      <c r="G82" s="49"/>
      <c r="H82" s="58"/>
      <c r="I82" s="51"/>
      <c r="J82" s="45">
        <f t="shared" si="4"/>
        <v>0</v>
      </c>
      <c r="K82" s="52"/>
      <c r="L82" s="15"/>
      <c r="M82" s="51"/>
      <c r="N82" s="53">
        <f t="shared" si="5"/>
        <v>0</v>
      </c>
    </row>
    <row r="83" spans="1:14" s="33" customFormat="1" ht="13.8" x14ac:dyDescent="0.3">
      <c r="A83" s="40" t="s">
        <v>19</v>
      </c>
      <c r="B83" s="64" t="s">
        <v>515</v>
      </c>
      <c r="C83" s="16" t="s">
        <v>13</v>
      </c>
      <c r="D83" s="41">
        <v>10</v>
      </c>
      <c r="E83" s="42">
        <v>307.90402335000005</v>
      </c>
      <c r="F83" s="48">
        <f t="shared" si="3"/>
        <v>3079.0402335000003</v>
      </c>
      <c r="G83" s="49"/>
      <c r="H83" s="58"/>
      <c r="I83" s="51"/>
      <c r="J83" s="45">
        <f t="shared" si="4"/>
        <v>0</v>
      </c>
      <c r="K83" s="52"/>
      <c r="L83" s="15"/>
      <c r="M83" s="51"/>
      <c r="N83" s="53">
        <f t="shared" si="5"/>
        <v>0</v>
      </c>
    </row>
    <row r="84" spans="1:14" s="33" customFormat="1" ht="13.8" x14ac:dyDescent="0.3">
      <c r="A84" s="40" t="s">
        <v>514</v>
      </c>
      <c r="B84" s="64" t="s">
        <v>513</v>
      </c>
      <c r="C84" s="16" t="s">
        <v>13</v>
      </c>
      <c r="D84" s="41">
        <v>4</v>
      </c>
      <c r="E84" s="42">
        <v>794.70880335000004</v>
      </c>
      <c r="F84" s="48">
        <f t="shared" si="3"/>
        <v>3178.8352134000002</v>
      </c>
      <c r="G84" s="49"/>
      <c r="H84" s="58"/>
      <c r="I84" s="51"/>
      <c r="J84" s="45">
        <f t="shared" si="4"/>
        <v>0</v>
      </c>
      <c r="K84" s="52"/>
      <c r="L84" s="15"/>
      <c r="M84" s="51"/>
      <c r="N84" s="53">
        <f t="shared" si="5"/>
        <v>0</v>
      </c>
    </row>
    <row r="85" spans="1:14" s="33" customFormat="1" ht="13.8" x14ac:dyDescent="0.3">
      <c r="A85" s="40" t="s">
        <v>512</v>
      </c>
      <c r="B85" s="64" t="s">
        <v>511</v>
      </c>
      <c r="C85" s="16" t="s">
        <v>13</v>
      </c>
      <c r="D85" s="41">
        <v>40</v>
      </c>
      <c r="E85" s="42">
        <v>248.30969625000012</v>
      </c>
      <c r="F85" s="48">
        <f t="shared" si="3"/>
        <v>9932.3878500000046</v>
      </c>
      <c r="G85" s="49"/>
      <c r="H85" s="58"/>
      <c r="I85" s="51"/>
      <c r="J85" s="45">
        <f t="shared" si="4"/>
        <v>0</v>
      </c>
      <c r="K85" s="52"/>
      <c r="L85" s="15"/>
      <c r="M85" s="51"/>
      <c r="N85" s="53">
        <f t="shared" si="5"/>
        <v>0</v>
      </c>
    </row>
    <row r="86" spans="1:14" s="33" customFormat="1" ht="13.8" x14ac:dyDescent="0.3">
      <c r="A86" s="40" t="s">
        <v>449</v>
      </c>
      <c r="B86" s="64" t="s">
        <v>510</v>
      </c>
      <c r="C86" s="16" t="s">
        <v>13</v>
      </c>
      <c r="D86" s="41">
        <v>2</v>
      </c>
      <c r="E86" s="42">
        <v>552.75897600000019</v>
      </c>
      <c r="F86" s="48">
        <f t="shared" si="3"/>
        <v>1105.5179520000004</v>
      </c>
      <c r="G86" s="49"/>
      <c r="H86" s="58"/>
      <c r="I86" s="51"/>
      <c r="J86" s="45">
        <f t="shared" si="4"/>
        <v>0</v>
      </c>
      <c r="K86" s="52"/>
      <c r="L86" s="15"/>
      <c r="M86" s="51"/>
      <c r="N86" s="53">
        <f t="shared" si="5"/>
        <v>0</v>
      </c>
    </row>
    <row r="87" spans="1:14" s="33" customFormat="1" ht="13.8" x14ac:dyDescent="0.3">
      <c r="A87" s="40" t="s">
        <v>440</v>
      </c>
      <c r="B87" s="64" t="s">
        <v>509</v>
      </c>
      <c r="C87" s="16" t="s">
        <v>13</v>
      </c>
      <c r="D87" s="41">
        <v>2</v>
      </c>
      <c r="E87" s="42">
        <v>1362.7811920800004</v>
      </c>
      <c r="F87" s="48">
        <f t="shared" si="3"/>
        <v>2725.5623841600009</v>
      </c>
      <c r="G87" s="49"/>
      <c r="H87" s="58"/>
      <c r="I87" s="51"/>
      <c r="J87" s="45">
        <f t="shared" si="4"/>
        <v>0</v>
      </c>
      <c r="K87" s="52"/>
      <c r="L87" s="15"/>
      <c r="M87" s="51"/>
      <c r="N87" s="53">
        <f t="shared" si="5"/>
        <v>0</v>
      </c>
    </row>
    <row r="88" spans="1:14" s="33" customFormat="1" ht="13.8" x14ac:dyDescent="0.3">
      <c r="A88" s="40" t="s">
        <v>440</v>
      </c>
      <c r="B88" s="64" t="s">
        <v>508</v>
      </c>
      <c r="C88" s="16" t="s">
        <v>13</v>
      </c>
      <c r="D88" s="41">
        <v>2</v>
      </c>
      <c r="E88" s="42">
        <v>1362.7811920800004</v>
      </c>
      <c r="F88" s="48">
        <f t="shared" si="3"/>
        <v>2725.5623841600009</v>
      </c>
      <c r="G88" s="49"/>
      <c r="H88" s="58"/>
      <c r="I88" s="51"/>
      <c r="J88" s="45">
        <f t="shared" si="4"/>
        <v>0</v>
      </c>
      <c r="K88" s="52"/>
      <c r="L88" s="15"/>
      <c r="M88" s="51"/>
      <c r="N88" s="53">
        <f t="shared" si="5"/>
        <v>0</v>
      </c>
    </row>
    <row r="89" spans="1:14" s="33" customFormat="1" ht="13.8" x14ac:dyDescent="0.3">
      <c r="A89" s="40" t="s">
        <v>507</v>
      </c>
      <c r="B89" s="64" t="s">
        <v>506</v>
      </c>
      <c r="C89" s="16" t="s">
        <v>13</v>
      </c>
      <c r="D89" s="41">
        <v>6</v>
      </c>
      <c r="E89" s="42">
        <v>136.23205596000005</v>
      </c>
      <c r="F89" s="48">
        <f t="shared" si="3"/>
        <v>817.39233576000038</v>
      </c>
      <c r="G89" s="49"/>
      <c r="H89" s="58"/>
      <c r="I89" s="51"/>
      <c r="J89" s="45">
        <f t="shared" si="4"/>
        <v>0</v>
      </c>
      <c r="K89" s="52"/>
      <c r="L89" s="15"/>
      <c r="M89" s="51"/>
      <c r="N89" s="53">
        <f t="shared" si="5"/>
        <v>0</v>
      </c>
    </row>
    <row r="90" spans="1:14" s="33" customFormat="1" ht="13.8" x14ac:dyDescent="0.3">
      <c r="A90" s="40" t="s">
        <v>138</v>
      </c>
      <c r="B90" s="64" t="s">
        <v>505</v>
      </c>
      <c r="C90" s="16" t="s">
        <v>13</v>
      </c>
      <c r="D90" s="41">
        <v>20</v>
      </c>
      <c r="E90" s="42">
        <v>38.800434750000008</v>
      </c>
      <c r="F90" s="48">
        <f t="shared" si="3"/>
        <v>776.00869500000022</v>
      </c>
      <c r="G90" s="49"/>
      <c r="H90" s="58"/>
      <c r="I90" s="51"/>
      <c r="J90" s="45">
        <f t="shared" si="4"/>
        <v>0</v>
      </c>
      <c r="K90" s="52"/>
      <c r="L90" s="15"/>
      <c r="M90" s="51"/>
      <c r="N90" s="53">
        <f t="shared" si="5"/>
        <v>0</v>
      </c>
    </row>
    <row r="91" spans="1:14" s="33" customFormat="1" ht="13.8" x14ac:dyDescent="0.3">
      <c r="A91" s="40" t="s">
        <v>504</v>
      </c>
      <c r="B91" s="64" t="s">
        <v>503</v>
      </c>
      <c r="C91" s="16" t="s">
        <v>13</v>
      </c>
      <c r="D91" s="41">
        <v>2</v>
      </c>
      <c r="E91" s="42">
        <v>40.981895955000013</v>
      </c>
      <c r="F91" s="48">
        <f t="shared" si="3"/>
        <v>81.963791910000026</v>
      </c>
      <c r="G91" s="49"/>
      <c r="H91" s="58"/>
      <c r="I91" s="51"/>
      <c r="J91" s="45">
        <f t="shared" si="4"/>
        <v>0</v>
      </c>
      <c r="K91" s="52"/>
      <c r="L91" s="15"/>
      <c r="M91" s="51"/>
      <c r="N91" s="53">
        <f t="shared" si="5"/>
        <v>0</v>
      </c>
    </row>
    <row r="92" spans="1:14" s="33" customFormat="1" ht="13.8" x14ac:dyDescent="0.3">
      <c r="A92" s="40" t="s">
        <v>502</v>
      </c>
      <c r="B92" s="64" t="s">
        <v>501</v>
      </c>
      <c r="C92" s="16" t="s">
        <v>13</v>
      </c>
      <c r="D92" s="41">
        <v>2</v>
      </c>
      <c r="E92" s="42">
        <v>2541.2530000000002</v>
      </c>
      <c r="F92" s="48">
        <f t="shared" si="3"/>
        <v>5082.5060000000003</v>
      </c>
      <c r="G92" s="49"/>
      <c r="H92" s="58"/>
      <c r="I92" s="51"/>
      <c r="J92" s="45">
        <f t="shared" si="4"/>
        <v>0</v>
      </c>
      <c r="K92" s="52"/>
      <c r="L92" s="15"/>
      <c r="M92" s="51"/>
      <c r="N92" s="53">
        <f t="shared" si="5"/>
        <v>0</v>
      </c>
    </row>
    <row r="93" spans="1:14" s="33" customFormat="1" ht="13.8" x14ac:dyDescent="0.3">
      <c r="A93" s="40" t="s">
        <v>500</v>
      </c>
      <c r="B93" s="64" t="s">
        <v>499</v>
      </c>
      <c r="C93" s="16" t="s">
        <v>13</v>
      </c>
      <c r="D93" s="41">
        <v>2</v>
      </c>
      <c r="E93" s="42">
        <v>516.48300000000006</v>
      </c>
      <c r="F93" s="48">
        <f t="shared" si="3"/>
        <v>1032.9660000000001</v>
      </c>
      <c r="G93" s="49"/>
      <c r="H93" s="58"/>
      <c r="I93" s="51"/>
      <c r="J93" s="45">
        <f t="shared" si="4"/>
        <v>0</v>
      </c>
      <c r="K93" s="52"/>
      <c r="L93" s="15"/>
      <c r="M93" s="51"/>
      <c r="N93" s="53">
        <f t="shared" si="5"/>
        <v>0</v>
      </c>
    </row>
    <row r="94" spans="1:14" s="33" customFormat="1" ht="13.8" x14ac:dyDescent="0.3">
      <c r="A94" s="40" t="s">
        <v>498</v>
      </c>
      <c r="B94" s="64" t="s">
        <v>497</v>
      </c>
      <c r="C94" s="16" t="s">
        <v>13</v>
      </c>
      <c r="D94" s="41">
        <v>2</v>
      </c>
      <c r="E94" s="42">
        <v>1291.213</v>
      </c>
      <c r="F94" s="48">
        <f t="shared" si="3"/>
        <v>2582.4259999999999</v>
      </c>
      <c r="G94" s="49"/>
      <c r="H94" s="58"/>
      <c r="I94" s="51"/>
      <c r="J94" s="45">
        <f t="shared" si="4"/>
        <v>0</v>
      </c>
      <c r="K94" s="52"/>
      <c r="L94" s="15"/>
      <c r="M94" s="51"/>
      <c r="N94" s="53">
        <f t="shared" si="5"/>
        <v>0</v>
      </c>
    </row>
    <row r="95" spans="1:14" s="33" customFormat="1" ht="13.8" x14ac:dyDescent="0.3">
      <c r="A95" s="40" t="s">
        <v>496</v>
      </c>
      <c r="B95" s="64" t="s">
        <v>495</v>
      </c>
      <c r="C95" s="16" t="s">
        <v>13</v>
      </c>
      <c r="D95" s="41">
        <v>12</v>
      </c>
      <c r="E95" s="42">
        <v>157.89617728500008</v>
      </c>
      <c r="F95" s="48">
        <f t="shared" si="3"/>
        <v>1894.7541274200009</v>
      </c>
      <c r="G95" s="49"/>
      <c r="H95" s="58"/>
      <c r="I95" s="51"/>
      <c r="J95" s="45">
        <f t="shared" si="4"/>
        <v>0</v>
      </c>
      <c r="K95" s="52"/>
      <c r="L95" s="15"/>
      <c r="M95" s="51"/>
      <c r="N95" s="53">
        <f t="shared" si="5"/>
        <v>0</v>
      </c>
    </row>
    <row r="96" spans="1:14" s="33" customFormat="1" ht="13.8" x14ac:dyDescent="0.3">
      <c r="A96" s="40" t="s">
        <v>19</v>
      </c>
      <c r="B96" s="64" t="s">
        <v>494</v>
      </c>
      <c r="C96" s="16" t="s">
        <v>13</v>
      </c>
      <c r="D96" s="41">
        <v>10</v>
      </c>
      <c r="E96" s="42">
        <v>55.367500650000011</v>
      </c>
      <c r="F96" s="48">
        <f t="shared" si="3"/>
        <v>553.67500650000011</v>
      </c>
      <c r="G96" s="49"/>
      <c r="H96" s="58"/>
      <c r="I96" s="51"/>
      <c r="J96" s="45">
        <f t="shared" si="4"/>
        <v>0</v>
      </c>
      <c r="K96" s="52"/>
      <c r="L96" s="15"/>
      <c r="M96" s="51"/>
      <c r="N96" s="53">
        <f t="shared" si="5"/>
        <v>0</v>
      </c>
    </row>
    <row r="97" spans="1:14" s="33" customFormat="1" ht="13.8" x14ac:dyDescent="0.3">
      <c r="A97" s="40" t="s">
        <v>493</v>
      </c>
      <c r="B97" s="64" t="s">
        <v>492</v>
      </c>
      <c r="C97" s="16" t="s">
        <v>13</v>
      </c>
      <c r="D97" s="41">
        <v>4</v>
      </c>
      <c r="E97" s="42">
        <v>98.931294000000008</v>
      </c>
      <c r="F97" s="48">
        <f t="shared" si="3"/>
        <v>395.72517600000003</v>
      </c>
      <c r="G97" s="49"/>
      <c r="H97" s="58"/>
      <c r="I97" s="51"/>
      <c r="J97" s="45">
        <f t="shared" si="4"/>
        <v>0</v>
      </c>
      <c r="K97" s="52"/>
      <c r="L97" s="15"/>
      <c r="M97" s="51"/>
      <c r="N97" s="53">
        <f t="shared" si="5"/>
        <v>0</v>
      </c>
    </row>
    <row r="98" spans="1:14" s="33" customFormat="1" ht="13.8" x14ac:dyDescent="0.3">
      <c r="A98" s="40" t="s">
        <v>491</v>
      </c>
      <c r="B98" s="64" t="s">
        <v>490</v>
      </c>
      <c r="C98" s="16" t="s">
        <v>13</v>
      </c>
      <c r="D98" s="41">
        <v>2</v>
      </c>
      <c r="E98" s="42">
        <v>440.06600000000003</v>
      </c>
      <c r="F98" s="48">
        <f t="shared" si="3"/>
        <v>880.13200000000006</v>
      </c>
      <c r="G98" s="49"/>
      <c r="H98" s="58"/>
      <c r="I98" s="51"/>
      <c r="J98" s="45">
        <f t="shared" si="4"/>
        <v>0</v>
      </c>
      <c r="K98" s="52"/>
      <c r="L98" s="15"/>
      <c r="M98" s="51"/>
      <c r="N98" s="53">
        <f t="shared" si="5"/>
        <v>0</v>
      </c>
    </row>
    <row r="99" spans="1:14" s="33" customFormat="1" ht="13.8" x14ac:dyDescent="0.3">
      <c r="A99" s="40" t="s">
        <v>132</v>
      </c>
      <c r="B99" s="64" t="s">
        <v>489</v>
      </c>
      <c r="C99" s="16" t="s">
        <v>13</v>
      </c>
      <c r="D99" s="41">
        <v>2</v>
      </c>
      <c r="E99" s="42">
        <v>1067.3142456900005</v>
      </c>
      <c r="F99" s="48">
        <f t="shared" si="3"/>
        <v>2134.6284913800009</v>
      </c>
      <c r="G99" s="49"/>
      <c r="H99" s="58"/>
      <c r="I99" s="51"/>
      <c r="J99" s="45">
        <f t="shared" si="4"/>
        <v>0</v>
      </c>
      <c r="K99" s="52"/>
      <c r="L99" s="15"/>
      <c r="M99" s="51"/>
      <c r="N99" s="53">
        <f t="shared" si="5"/>
        <v>0</v>
      </c>
    </row>
    <row r="100" spans="1:14" s="33" customFormat="1" ht="13.8" x14ac:dyDescent="0.3">
      <c r="A100" s="40" t="s">
        <v>456</v>
      </c>
      <c r="B100" s="64" t="s">
        <v>488</v>
      </c>
      <c r="C100" s="16" t="s">
        <v>13</v>
      </c>
      <c r="D100" s="41">
        <v>2</v>
      </c>
      <c r="E100" s="42">
        <v>3502.145561145001</v>
      </c>
      <c r="F100" s="48">
        <f t="shared" si="3"/>
        <v>7004.291122290002</v>
      </c>
      <c r="G100" s="49"/>
      <c r="H100" s="58"/>
      <c r="I100" s="51"/>
      <c r="J100" s="45">
        <f t="shared" si="4"/>
        <v>0</v>
      </c>
      <c r="K100" s="52"/>
      <c r="L100" s="15"/>
      <c r="M100" s="51"/>
      <c r="N100" s="53">
        <f t="shared" si="5"/>
        <v>0</v>
      </c>
    </row>
    <row r="101" spans="1:14" s="33" customFormat="1" ht="13.8" x14ac:dyDescent="0.3">
      <c r="A101" s="40" t="s">
        <v>487</v>
      </c>
      <c r="B101" s="64" t="s">
        <v>486</v>
      </c>
      <c r="C101" s="16" t="s">
        <v>13</v>
      </c>
      <c r="D101" s="41">
        <v>2</v>
      </c>
      <c r="E101" s="42">
        <v>91.79541640500004</v>
      </c>
      <c r="F101" s="48">
        <f t="shared" si="3"/>
        <v>183.59083281000008</v>
      </c>
      <c r="G101" s="49"/>
      <c r="H101" s="58"/>
      <c r="I101" s="51"/>
      <c r="J101" s="45">
        <f t="shared" si="4"/>
        <v>0</v>
      </c>
      <c r="K101" s="52"/>
      <c r="L101" s="15"/>
      <c r="M101" s="51"/>
      <c r="N101" s="53">
        <f t="shared" si="5"/>
        <v>0</v>
      </c>
    </row>
    <row r="102" spans="1:14" s="33" customFormat="1" ht="13.8" x14ac:dyDescent="0.3">
      <c r="A102" s="40" t="s">
        <v>485</v>
      </c>
      <c r="B102" s="64" t="s">
        <v>484</v>
      </c>
      <c r="C102" s="16" t="s">
        <v>13</v>
      </c>
      <c r="D102" s="41">
        <v>2</v>
      </c>
      <c r="E102" s="42">
        <v>95.969898255000032</v>
      </c>
      <c r="F102" s="48">
        <f t="shared" si="3"/>
        <v>191.93979651000006</v>
      </c>
      <c r="G102" s="49"/>
      <c r="H102" s="58"/>
      <c r="I102" s="51"/>
      <c r="J102" s="45">
        <f t="shared" si="4"/>
        <v>0</v>
      </c>
      <c r="K102" s="52"/>
      <c r="L102" s="15"/>
      <c r="M102" s="51"/>
      <c r="N102" s="53">
        <f t="shared" si="5"/>
        <v>0</v>
      </c>
    </row>
    <row r="103" spans="1:14" s="33" customFormat="1" ht="13.8" x14ac:dyDescent="0.3">
      <c r="A103" s="40" t="s">
        <v>482</v>
      </c>
      <c r="B103" s="64" t="s">
        <v>483</v>
      </c>
      <c r="C103" s="16" t="s">
        <v>13</v>
      </c>
      <c r="D103" s="41">
        <v>10</v>
      </c>
      <c r="E103" s="42">
        <v>13.689421515000005</v>
      </c>
      <c r="F103" s="48">
        <f t="shared" si="3"/>
        <v>136.89421515000004</v>
      </c>
      <c r="G103" s="49"/>
      <c r="H103" s="58"/>
      <c r="I103" s="51"/>
      <c r="J103" s="45">
        <f t="shared" si="4"/>
        <v>0</v>
      </c>
      <c r="K103" s="52"/>
      <c r="L103" s="15"/>
      <c r="M103" s="51"/>
      <c r="N103" s="53">
        <f t="shared" si="5"/>
        <v>0</v>
      </c>
    </row>
    <row r="104" spans="1:14" s="33" customFormat="1" ht="13.8" x14ac:dyDescent="0.3">
      <c r="A104" s="40" t="s">
        <v>482</v>
      </c>
      <c r="B104" s="64" t="s">
        <v>481</v>
      </c>
      <c r="C104" s="16" t="s">
        <v>13</v>
      </c>
      <c r="D104" s="41">
        <v>10</v>
      </c>
      <c r="E104" s="42">
        <v>13.689421515000005</v>
      </c>
      <c r="F104" s="48">
        <f t="shared" si="3"/>
        <v>136.89421515000004</v>
      </c>
      <c r="G104" s="49"/>
      <c r="H104" s="58"/>
      <c r="I104" s="51"/>
      <c r="J104" s="45">
        <f t="shared" si="4"/>
        <v>0</v>
      </c>
      <c r="K104" s="52"/>
      <c r="L104" s="15"/>
      <c r="M104" s="51"/>
      <c r="N104" s="53">
        <f t="shared" si="5"/>
        <v>0</v>
      </c>
    </row>
    <row r="105" spans="1:14" s="33" customFormat="1" ht="13.8" x14ac:dyDescent="0.3">
      <c r="A105" s="40" t="s">
        <v>480</v>
      </c>
      <c r="B105" s="64" t="s">
        <v>479</v>
      </c>
      <c r="C105" s="16" t="s">
        <v>13</v>
      </c>
      <c r="D105" s="41">
        <v>2</v>
      </c>
      <c r="E105" s="42">
        <v>2303.6530000000002</v>
      </c>
      <c r="F105" s="48">
        <f t="shared" si="3"/>
        <v>4607.3060000000005</v>
      </c>
      <c r="G105" s="49"/>
      <c r="H105" s="58"/>
      <c r="I105" s="51"/>
      <c r="J105" s="45">
        <f t="shared" si="4"/>
        <v>0</v>
      </c>
      <c r="K105" s="52"/>
      <c r="L105" s="15"/>
      <c r="M105" s="51"/>
      <c r="N105" s="53">
        <f t="shared" si="5"/>
        <v>0</v>
      </c>
    </row>
    <row r="106" spans="1:14" s="33" customFormat="1" ht="13.8" x14ac:dyDescent="0.3">
      <c r="A106" s="40" t="s">
        <v>17</v>
      </c>
      <c r="B106" s="64" t="s">
        <v>478</v>
      </c>
      <c r="C106" s="16" t="s">
        <v>13</v>
      </c>
      <c r="D106" s="41">
        <v>2</v>
      </c>
      <c r="E106" s="42">
        <v>870.23551807500019</v>
      </c>
      <c r="F106" s="48">
        <f t="shared" si="3"/>
        <v>1740.4710361500004</v>
      </c>
      <c r="G106" s="49"/>
      <c r="H106" s="58"/>
      <c r="I106" s="51"/>
      <c r="J106" s="45">
        <f t="shared" si="4"/>
        <v>0</v>
      </c>
      <c r="K106" s="52"/>
      <c r="L106" s="15"/>
      <c r="M106" s="51"/>
      <c r="N106" s="53">
        <f t="shared" si="5"/>
        <v>0</v>
      </c>
    </row>
    <row r="107" spans="1:14" s="33" customFormat="1" ht="13.8" x14ac:dyDescent="0.3">
      <c r="A107" s="40" t="s">
        <v>17</v>
      </c>
      <c r="B107" s="64" t="s">
        <v>477</v>
      </c>
      <c r="C107" s="16" t="s">
        <v>13</v>
      </c>
      <c r="D107" s="41">
        <v>2</v>
      </c>
      <c r="E107" s="42">
        <v>870.23551807500019</v>
      </c>
      <c r="F107" s="48">
        <f t="shared" si="3"/>
        <v>1740.4710361500004</v>
      </c>
      <c r="G107" s="49"/>
      <c r="H107" s="58"/>
      <c r="I107" s="51"/>
      <c r="J107" s="45">
        <f t="shared" si="4"/>
        <v>0</v>
      </c>
      <c r="K107" s="52"/>
      <c r="L107" s="15"/>
      <c r="M107" s="51"/>
      <c r="N107" s="53">
        <f t="shared" si="5"/>
        <v>0</v>
      </c>
    </row>
    <row r="108" spans="1:14" s="33" customFormat="1" ht="13.8" x14ac:dyDescent="0.3">
      <c r="A108" s="40" t="s">
        <v>39</v>
      </c>
      <c r="B108" s="64" t="s">
        <v>476</v>
      </c>
      <c r="C108" s="16" t="s">
        <v>13</v>
      </c>
      <c r="D108" s="41">
        <v>2</v>
      </c>
      <c r="E108" s="42">
        <v>328.3445896500001</v>
      </c>
      <c r="F108" s="48">
        <f t="shared" si="3"/>
        <v>656.68917930000021</v>
      </c>
      <c r="G108" s="49"/>
      <c r="H108" s="58"/>
      <c r="I108" s="51"/>
      <c r="J108" s="45">
        <f t="shared" si="4"/>
        <v>0</v>
      </c>
      <c r="K108" s="52"/>
      <c r="L108" s="15"/>
      <c r="M108" s="51"/>
      <c r="N108" s="53">
        <f t="shared" si="5"/>
        <v>0</v>
      </c>
    </row>
    <row r="109" spans="1:14" s="33" customFormat="1" ht="13.8" x14ac:dyDescent="0.3">
      <c r="A109" s="40" t="s">
        <v>39</v>
      </c>
      <c r="B109" s="64" t="s">
        <v>475</v>
      </c>
      <c r="C109" s="16" t="s">
        <v>13</v>
      </c>
      <c r="D109" s="41">
        <v>2</v>
      </c>
      <c r="E109" s="42">
        <v>414.38100000000003</v>
      </c>
      <c r="F109" s="48">
        <f t="shared" si="3"/>
        <v>828.76200000000006</v>
      </c>
      <c r="G109" s="49"/>
      <c r="H109" s="58"/>
      <c r="I109" s="51"/>
      <c r="J109" s="45">
        <f t="shared" si="4"/>
        <v>0</v>
      </c>
      <c r="K109" s="52"/>
      <c r="L109" s="15"/>
      <c r="M109" s="51"/>
      <c r="N109" s="53">
        <f t="shared" si="5"/>
        <v>0</v>
      </c>
    </row>
    <row r="110" spans="1:14" s="33" customFormat="1" ht="13.8" x14ac:dyDescent="0.3">
      <c r="A110" s="40" t="s">
        <v>61</v>
      </c>
      <c r="B110" s="64" t="s">
        <v>474</v>
      </c>
      <c r="C110" s="16" t="s">
        <v>13</v>
      </c>
      <c r="D110" s="41">
        <v>2</v>
      </c>
      <c r="E110" s="42">
        <v>2698.4426469000009</v>
      </c>
      <c r="F110" s="48">
        <f t="shared" si="3"/>
        <v>5396.8852938000018</v>
      </c>
      <c r="G110" s="49"/>
      <c r="H110" s="58"/>
      <c r="I110" s="51"/>
      <c r="J110" s="45">
        <f t="shared" si="4"/>
        <v>0</v>
      </c>
      <c r="K110" s="52"/>
      <c r="L110" s="15"/>
      <c r="M110" s="51"/>
      <c r="N110" s="53">
        <f t="shared" si="5"/>
        <v>0</v>
      </c>
    </row>
    <row r="111" spans="1:14" s="33" customFormat="1" ht="13.8" x14ac:dyDescent="0.3">
      <c r="A111" s="40" t="s">
        <v>473</v>
      </c>
      <c r="B111" s="64" t="s">
        <v>472</v>
      </c>
      <c r="C111" s="16" t="s">
        <v>13</v>
      </c>
      <c r="D111" s="41">
        <v>2</v>
      </c>
      <c r="E111" s="42">
        <v>427.33900000000006</v>
      </c>
      <c r="F111" s="48">
        <f t="shared" si="3"/>
        <v>854.67800000000011</v>
      </c>
      <c r="G111" s="49"/>
      <c r="H111" s="58"/>
      <c r="I111" s="51"/>
      <c r="J111" s="45">
        <f t="shared" si="4"/>
        <v>0</v>
      </c>
      <c r="K111" s="52"/>
      <c r="L111" s="15"/>
      <c r="M111" s="51"/>
      <c r="N111" s="53">
        <f t="shared" si="5"/>
        <v>0</v>
      </c>
    </row>
    <row r="112" spans="1:14" s="33" customFormat="1" ht="13.8" x14ac:dyDescent="0.3">
      <c r="A112" s="40" t="s">
        <v>471</v>
      </c>
      <c r="B112" s="64" t="s">
        <v>470</v>
      </c>
      <c r="C112" s="16" t="s">
        <v>13</v>
      </c>
      <c r="D112" s="41">
        <v>2</v>
      </c>
      <c r="E112" s="42">
        <v>172.52125852500006</v>
      </c>
      <c r="F112" s="48">
        <f t="shared" si="3"/>
        <v>345.04251705000013</v>
      </c>
      <c r="G112" s="49"/>
      <c r="H112" s="58"/>
      <c r="I112" s="51"/>
      <c r="J112" s="45">
        <f t="shared" si="4"/>
        <v>0</v>
      </c>
      <c r="K112" s="52"/>
      <c r="L112" s="15"/>
      <c r="M112" s="51"/>
      <c r="N112" s="53">
        <f t="shared" si="5"/>
        <v>0</v>
      </c>
    </row>
    <row r="113" spans="1:14" s="33" customFormat="1" ht="13.8" x14ac:dyDescent="0.3">
      <c r="A113" s="40" t="s">
        <v>469</v>
      </c>
      <c r="B113" s="64" t="s">
        <v>468</v>
      </c>
      <c r="C113" s="16" t="s">
        <v>13</v>
      </c>
      <c r="D113" s="41">
        <v>10</v>
      </c>
      <c r="E113" s="42">
        <v>401.08133719500012</v>
      </c>
      <c r="F113" s="48">
        <f t="shared" si="3"/>
        <v>4010.8133719500011</v>
      </c>
      <c r="G113" s="49"/>
      <c r="H113" s="58"/>
      <c r="I113" s="51"/>
      <c r="J113" s="45">
        <f t="shared" si="4"/>
        <v>0</v>
      </c>
      <c r="K113" s="52"/>
      <c r="L113" s="15"/>
      <c r="M113" s="51"/>
      <c r="N113" s="53">
        <f t="shared" si="5"/>
        <v>0</v>
      </c>
    </row>
    <row r="114" spans="1:14" s="33" customFormat="1" ht="13.8" x14ac:dyDescent="0.3">
      <c r="A114" s="40" t="s">
        <v>467</v>
      </c>
      <c r="B114" s="64" t="s">
        <v>466</v>
      </c>
      <c r="C114" s="16" t="s">
        <v>13</v>
      </c>
      <c r="D114" s="41">
        <v>24</v>
      </c>
      <c r="E114" s="42">
        <v>10.940021400000001</v>
      </c>
      <c r="F114" s="48">
        <f t="shared" si="3"/>
        <v>262.56051360000004</v>
      </c>
      <c r="G114" s="49"/>
      <c r="H114" s="58"/>
      <c r="I114" s="51"/>
      <c r="J114" s="45">
        <f t="shared" si="4"/>
        <v>0</v>
      </c>
      <c r="K114" s="52"/>
      <c r="L114" s="15"/>
      <c r="M114" s="51"/>
      <c r="N114" s="53">
        <f t="shared" si="5"/>
        <v>0</v>
      </c>
    </row>
    <row r="115" spans="1:14" s="33" customFormat="1" ht="13.8" x14ac:dyDescent="0.3">
      <c r="A115" s="40" t="s">
        <v>19</v>
      </c>
      <c r="B115" s="64" t="s">
        <v>465</v>
      </c>
      <c r="C115" s="16" t="s">
        <v>13</v>
      </c>
      <c r="D115" s="41">
        <v>10</v>
      </c>
      <c r="E115" s="42">
        <v>6.255179700000002</v>
      </c>
      <c r="F115" s="48">
        <f t="shared" si="3"/>
        <v>62.551797000000022</v>
      </c>
      <c r="G115" s="49"/>
      <c r="H115" s="58"/>
      <c r="I115" s="51"/>
      <c r="J115" s="45">
        <f t="shared" si="4"/>
        <v>0</v>
      </c>
      <c r="K115" s="52"/>
      <c r="L115" s="15"/>
      <c r="M115" s="51"/>
      <c r="N115" s="53">
        <f t="shared" si="5"/>
        <v>0</v>
      </c>
    </row>
    <row r="116" spans="1:14" s="33" customFormat="1" ht="13.8" x14ac:dyDescent="0.3">
      <c r="A116" s="40" t="s">
        <v>464</v>
      </c>
      <c r="B116" s="64" t="s">
        <v>463</v>
      </c>
      <c r="C116" s="16" t="s">
        <v>13</v>
      </c>
      <c r="D116" s="41">
        <v>2</v>
      </c>
      <c r="E116" s="42">
        <v>1422.2010000000002</v>
      </c>
      <c r="F116" s="48">
        <f t="shared" si="3"/>
        <v>2844.4020000000005</v>
      </c>
      <c r="G116" s="49"/>
      <c r="H116" s="58"/>
      <c r="I116" s="51"/>
      <c r="J116" s="45">
        <f t="shared" si="4"/>
        <v>0</v>
      </c>
      <c r="K116" s="52"/>
      <c r="L116" s="15"/>
      <c r="M116" s="51"/>
      <c r="N116" s="53">
        <f t="shared" si="5"/>
        <v>0</v>
      </c>
    </row>
    <row r="117" spans="1:14" s="33" customFormat="1" ht="13.8" x14ac:dyDescent="0.3">
      <c r="A117" s="40" t="s">
        <v>462</v>
      </c>
      <c r="B117" s="64" t="s">
        <v>461</v>
      </c>
      <c r="C117" s="16" t="s">
        <v>13</v>
      </c>
      <c r="D117" s="41">
        <v>10</v>
      </c>
      <c r="E117" s="42">
        <v>177.78974251500009</v>
      </c>
      <c r="F117" s="48">
        <f t="shared" si="3"/>
        <v>1777.8974251500008</v>
      </c>
      <c r="G117" s="49"/>
      <c r="H117" s="58"/>
      <c r="I117" s="51"/>
      <c r="J117" s="45">
        <f t="shared" si="4"/>
        <v>0</v>
      </c>
      <c r="K117" s="52"/>
      <c r="L117" s="15"/>
      <c r="M117" s="51"/>
      <c r="N117" s="53">
        <f t="shared" si="5"/>
        <v>0</v>
      </c>
    </row>
    <row r="118" spans="1:14" s="33" customFormat="1" ht="13.8" x14ac:dyDescent="0.3">
      <c r="A118" s="40" t="s">
        <v>460</v>
      </c>
      <c r="B118" s="64" t="s">
        <v>459</v>
      </c>
      <c r="C118" s="16" t="s">
        <v>13</v>
      </c>
      <c r="D118" s="41">
        <v>10</v>
      </c>
      <c r="E118" s="42">
        <v>178.37992788000005</v>
      </c>
      <c r="F118" s="48">
        <f t="shared" si="3"/>
        <v>1783.7992788000006</v>
      </c>
      <c r="G118" s="49"/>
      <c r="H118" s="58"/>
      <c r="I118" s="51"/>
      <c r="J118" s="45">
        <f t="shared" si="4"/>
        <v>0</v>
      </c>
      <c r="K118" s="52"/>
      <c r="L118" s="15"/>
      <c r="M118" s="51"/>
      <c r="N118" s="53">
        <f t="shared" si="5"/>
        <v>0</v>
      </c>
    </row>
    <row r="119" spans="1:14" s="33" customFormat="1" ht="13.8" x14ac:dyDescent="0.3">
      <c r="A119" s="40" t="s">
        <v>456</v>
      </c>
      <c r="B119" s="64" t="s">
        <v>458</v>
      </c>
      <c r="C119" s="16" t="s">
        <v>13</v>
      </c>
      <c r="D119" s="41">
        <v>2</v>
      </c>
      <c r="E119" s="42">
        <v>864.83748120000018</v>
      </c>
      <c r="F119" s="48">
        <f t="shared" si="3"/>
        <v>1729.6749624000004</v>
      </c>
      <c r="G119" s="49"/>
      <c r="H119" s="58"/>
      <c r="I119" s="51"/>
      <c r="J119" s="45">
        <f t="shared" si="4"/>
        <v>0</v>
      </c>
      <c r="K119" s="52"/>
      <c r="L119" s="15"/>
      <c r="M119" s="51"/>
      <c r="N119" s="53">
        <f t="shared" si="5"/>
        <v>0</v>
      </c>
    </row>
    <row r="120" spans="1:14" s="33" customFormat="1" ht="13.8" x14ac:dyDescent="0.3">
      <c r="A120" s="40" t="s">
        <v>456</v>
      </c>
      <c r="B120" s="64" t="s">
        <v>457</v>
      </c>
      <c r="C120" s="16" t="s">
        <v>13</v>
      </c>
      <c r="D120" s="41">
        <v>2</v>
      </c>
      <c r="E120" s="42">
        <v>1564.4086654350006</v>
      </c>
      <c r="F120" s="48">
        <f t="shared" si="3"/>
        <v>3128.8173308700011</v>
      </c>
      <c r="G120" s="49"/>
      <c r="H120" s="58"/>
      <c r="I120" s="51"/>
      <c r="J120" s="45">
        <f t="shared" si="4"/>
        <v>0</v>
      </c>
      <c r="K120" s="52"/>
      <c r="L120" s="15"/>
      <c r="M120" s="51"/>
      <c r="N120" s="53">
        <f t="shared" si="5"/>
        <v>0</v>
      </c>
    </row>
    <row r="121" spans="1:14" s="33" customFormat="1" ht="13.8" x14ac:dyDescent="0.3">
      <c r="A121" s="40" t="s">
        <v>456</v>
      </c>
      <c r="B121" s="64" t="s">
        <v>455</v>
      </c>
      <c r="C121" s="16" t="s">
        <v>13</v>
      </c>
      <c r="D121" s="41">
        <v>2</v>
      </c>
      <c r="E121" s="42">
        <v>1261.7587313100005</v>
      </c>
      <c r="F121" s="48">
        <f t="shared" si="3"/>
        <v>2523.517462620001</v>
      </c>
      <c r="G121" s="49"/>
      <c r="H121" s="58"/>
      <c r="I121" s="51"/>
      <c r="J121" s="45">
        <f t="shared" si="4"/>
        <v>0</v>
      </c>
      <c r="K121" s="52"/>
      <c r="L121" s="15"/>
      <c r="M121" s="51"/>
      <c r="N121" s="53">
        <f t="shared" si="5"/>
        <v>0</v>
      </c>
    </row>
    <row r="122" spans="1:14" s="33" customFormat="1" ht="13.8" x14ac:dyDescent="0.3">
      <c r="A122" s="40" t="s">
        <v>53</v>
      </c>
      <c r="B122" s="64" t="s">
        <v>454</v>
      </c>
      <c r="C122" s="16" t="s">
        <v>13</v>
      </c>
      <c r="D122" s="41">
        <v>8</v>
      </c>
      <c r="E122" s="42">
        <v>693.29700000000003</v>
      </c>
      <c r="F122" s="48">
        <f t="shared" si="3"/>
        <v>5546.3760000000002</v>
      </c>
      <c r="G122" s="49"/>
      <c r="H122" s="58"/>
      <c r="I122" s="51"/>
      <c r="J122" s="45">
        <f t="shared" si="4"/>
        <v>0</v>
      </c>
      <c r="K122" s="52"/>
      <c r="L122" s="15"/>
      <c r="M122" s="51"/>
      <c r="N122" s="53">
        <f t="shared" si="5"/>
        <v>0</v>
      </c>
    </row>
    <row r="123" spans="1:14" s="33" customFormat="1" ht="13.8" x14ac:dyDescent="0.3">
      <c r="A123" s="40" t="s">
        <v>452</v>
      </c>
      <c r="B123" s="64" t="s">
        <v>453</v>
      </c>
      <c r="C123" s="16" t="s">
        <v>13</v>
      </c>
      <c r="D123" s="41">
        <v>4</v>
      </c>
      <c r="E123" s="42">
        <v>319.49180917500001</v>
      </c>
      <c r="F123" s="48">
        <f t="shared" si="3"/>
        <v>1277.9672367000001</v>
      </c>
      <c r="G123" s="49"/>
      <c r="H123" s="58"/>
      <c r="I123" s="51"/>
      <c r="J123" s="45">
        <f t="shared" si="4"/>
        <v>0</v>
      </c>
      <c r="K123" s="52"/>
      <c r="L123" s="15"/>
      <c r="M123" s="51"/>
      <c r="N123" s="53">
        <f t="shared" si="5"/>
        <v>0</v>
      </c>
    </row>
    <row r="124" spans="1:14" s="33" customFormat="1" ht="13.8" x14ac:dyDescent="0.3">
      <c r="A124" s="40" t="s">
        <v>452</v>
      </c>
      <c r="B124" s="64" t="s">
        <v>451</v>
      </c>
      <c r="C124" s="16" t="s">
        <v>13</v>
      </c>
      <c r="D124" s="41">
        <v>4</v>
      </c>
      <c r="E124" s="42">
        <v>319.49180917500001</v>
      </c>
      <c r="F124" s="48">
        <f t="shared" si="3"/>
        <v>1277.9672367000001</v>
      </c>
      <c r="G124" s="49"/>
      <c r="H124" s="58"/>
      <c r="I124" s="51"/>
      <c r="J124" s="45">
        <f t="shared" si="4"/>
        <v>0</v>
      </c>
      <c r="K124" s="52"/>
      <c r="L124" s="15"/>
      <c r="M124" s="51"/>
      <c r="N124" s="53">
        <f t="shared" si="5"/>
        <v>0</v>
      </c>
    </row>
    <row r="125" spans="1:14" s="33" customFormat="1" ht="13.8" x14ac:dyDescent="0.3">
      <c r="A125" s="40" t="s">
        <v>440</v>
      </c>
      <c r="B125" s="64" t="s">
        <v>450</v>
      </c>
      <c r="C125" s="16" t="s">
        <v>13</v>
      </c>
      <c r="D125" s="41">
        <v>2</v>
      </c>
      <c r="E125" s="42">
        <v>164.63292730500007</v>
      </c>
      <c r="F125" s="48">
        <f t="shared" si="3"/>
        <v>329.26585461000013</v>
      </c>
      <c r="G125" s="49"/>
      <c r="H125" s="58"/>
      <c r="I125" s="51"/>
      <c r="J125" s="45">
        <f t="shared" si="4"/>
        <v>0</v>
      </c>
      <c r="K125" s="52"/>
      <c r="L125" s="15"/>
      <c r="M125" s="51"/>
      <c r="N125" s="53">
        <f t="shared" si="5"/>
        <v>0</v>
      </c>
    </row>
    <row r="126" spans="1:14" s="33" customFormat="1" ht="13.8" x14ac:dyDescent="0.3">
      <c r="A126" s="40" t="s">
        <v>449</v>
      </c>
      <c r="B126" s="64" t="s">
        <v>448</v>
      </c>
      <c r="C126" s="16" t="s">
        <v>13</v>
      </c>
      <c r="D126" s="41">
        <v>2</v>
      </c>
      <c r="E126" s="42">
        <v>1117.8830551350004</v>
      </c>
      <c r="F126" s="48">
        <f t="shared" si="3"/>
        <v>2235.7661102700008</v>
      </c>
      <c r="G126" s="49"/>
      <c r="H126" s="58"/>
      <c r="I126" s="51"/>
      <c r="J126" s="45">
        <f t="shared" si="4"/>
        <v>0</v>
      </c>
      <c r="K126" s="52"/>
      <c r="L126" s="15"/>
      <c r="M126" s="51"/>
      <c r="N126" s="53">
        <f t="shared" si="5"/>
        <v>0</v>
      </c>
    </row>
    <row r="127" spans="1:14" s="33" customFormat="1" ht="13.8" x14ac:dyDescent="0.3">
      <c r="A127" s="40" t="s">
        <v>126</v>
      </c>
      <c r="B127" s="64" t="s">
        <v>447</v>
      </c>
      <c r="C127" s="16" t="s">
        <v>13</v>
      </c>
      <c r="D127" s="41">
        <v>2</v>
      </c>
      <c r="E127" s="42">
        <v>344.62506886500006</v>
      </c>
      <c r="F127" s="48">
        <f t="shared" si="3"/>
        <v>689.25013773000012</v>
      </c>
      <c r="G127" s="49"/>
      <c r="H127" s="58"/>
      <c r="I127" s="51"/>
      <c r="J127" s="45">
        <f t="shared" si="4"/>
        <v>0</v>
      </c>
      <c r="K127" s="52"/>
      <c r="L127" s="15"/>
      <c r="M127" s="51"/>
      <c r="N127" s="53">
        <f t="shared" si="5"/>
        <v>0</v>
      </c>
    </row>
    <row r="128" spans="1:14" s="33" customFormat="1" ht="13.8" x14ac:dyDescent="0.3">
      <c r="A128" s="40" t="s">
        <v>412</v>
      </c>
      <c r="B128" s="64" t="s">
        <v>446</v>
      </c>
      <c r="C128" s="16" t="s">
        <v>13</v>
      </c>
      <c r="D128" s="41">
        <v>2</v>
      </c>
      <c r="E128" s="42">
        <v>179.05648183500006</v>
      </c>
      <c r="F128" s="48">
        <f t="shared" si="3"/>
        <v>358.11296367000011</v>
      </c>
      <c r="G128" s="49"/>
      <c r="H128" s="58"/>
      <c r="I128" s="51"/>
      <c r="J128" s="45">
        <f t="shared" si="4"/>
        <v>0</v>
      </c>
      <c r="K128" s="52"/>
      <c r="L128" s="15"/>
      <c r="M128" s="51"/>
      <c r="N128" s="53">
        <f t="shared" si="5"/>
        <v>0</v>
      </c>
    </row>
    <row r="129" spans="1:14" s="33" customFormat="1" ht="13.8" x14ac:dyDescent="0.3">
      <c r="A129" s="40" t="s">
        <v>412</v>
      </c>
      <c r="B129" s="64" t="s">
        <v>445</v>
      </c>
      <c r="C129" s="16" t="s">
        <v>13</v>
      </c>
      <c r="D129" s="41">
        <v>2</v>
      </c>
      <c r="E129" s="42">
        <v>244.71100500000011</v>
      </c>
      <c r="F129" s="48">
        <f t="shared" si="3"/>
        <v>489.42201000000023</v>
      </c>
      <c r="G129" s="49"/>
      <c r="H129" s="58"/>
      <c r="I129" s="51"/>
      <c r="J129" s="45">
        <f t="shared" si="4"/>
        <v>0</v>
      </c>
      <c r="K129" s="52"/>
      <c r="L129" s="15"/>
      <c r="M129" s="51"/>
      <c r="N129" s="53">
        <f t="shared" si="5"/>
        <v>0</v>
      </c>
    </row>
    <row r="130" spans="1:14" s="33" customFormat="1" ht="13.8" x14ac:dyDescent="0.3">
      <c r="A130" s="40" t="s">
        <v>412</v>
      </c>
      <c r="B130" s="64" t="s">
        <v>444</v>
      </c>
      <c r="C130" s="16" t="s">
        <v>13</v>
      </c>
      <c r="D130" s="41">
        <v>2</v>
      </c>
      <c r="E130" s="42">
        <v>222.26956636500006</v>
      </c>
      <c r="F130" s="48">
        <f t="shared" si="3"/>
        <v>444.53913273000012</v>
      </c>
      <c r="G130" s="49"/>
      <c r="H130" s="58"/>
      <c r="I130" s="51"/>
      <c r="J130" s="45">
        <f t="shared" si="4"/>
        <v>0</v>
      </c>
      <c r="K130" s="52"/>
      <c r="L130" s="15"/>
      <c r="M130" s="51"/>
      <c r="N130" s="53">
        <f t="shared" si="5"/>
        <v>0</v>
      </c>
    </row>
    <row r="131" spans="1:14" s="33" customFormat="1" ht="13.8" x14ac:dyDescent="0.3">
      <c r="A131" s="40" t="s">
        <v>412</v>
      </c>
      <c r="B131" s="64" t="s">
        <v>443</v>
      </c>
      <c r="C131" s="16" t="s">
        <v>13</v>
      </c>
      <c r="D131" s="41">
        <v>2</v>
      </c>
      <c r="E131" s="42">
        <v>91.79541640500004</v>
      </c>
      <c r="F131" s="48">
        <f t="shared" si="3"/>
        <v>183.59083281000008</v>
      </c>
      <c r="G131" s="49"/>
      <c r="H131" s="58"/>
      <c r="I131" s="51"/>
      <c r="J131" s="45">
        <f t="shared" si="4"/>
        <v>0</v>
      </c>
      <c r="K131" s="52"/>
      <c r="L131" s="15"/>
      <c r="M131" s="51"/>
      <c r="N131" s="53">
        <f t="shared" si="5"/>
        <v>0</v>
      </c>
    </row>
    <row r="132" spans="1:14" s="33" customFormat="1" ht="13.8" x14ac:dyDescent="0.3">
      <c r="A132" s="40" t="s">
        <v>126</v>
      </c>
      <c r="B132" s="64" t="s">
        <v>442</v>
      </c>
      <c r="C132" s="16" t="s">
        <v>13</v>
      </c>
      <c r="D132" s="41">
        <v>2</v>
      </c>
      <c r="E132" s="42">
        <v>308.11000000000007</v>
      </c>
      <c r="F132" s="48">
        <f t="shared" ref="F132:F195" si="6">SUM(E132*D132)</f>
        <v>616.22000000000014</v>
      </c>
      <c r="G132" s="49"/>
      <c r="H132" s="58"/>
      <c r="I132" s="51"/>
      <c r="J132" s="45">
        <f t="shared" si="4"/>
        <v>0</v>
      </c>
      <c r="K132" s="52"/>
      <c r="L132" s="15"/>
      <c r="M132" s="51"/>
      <c r="N132" s="53">
        <f t="shared" si="5"/>
        <v>0</v>
      </c>
    </row>
    <row r="133" spans="1:14" s="33" customFormat="1" ht="13.8" x14ac:dyDescent="0.3">
      <c r="A133" s="40" t="s">
        <v>440</v>
      </c>
      <c r="B133" s="64" t="s">
        <v>441</v>
      </c>
      <c r="C133" s="16" t="s">
        <v>13</v>
      </c>
      <c r="D133" s="41">
        <v>2</v>
      </c>
      <c r="E133" s="42">
        <v>195.68243541000007</v>
      </c>
      <c r="F133" s="48">
        <f t="shared" si="6"/>
        <v>391.36487082000014</v>
      </c>
      <c r="G133" s="49"/>
      <c r="H133" s="58"/>
      <c r="I133" s="51"/>
      <c r="J133" s="45">
        <f t="shared" ref="J133:J196" si="7">I133*D133</f>
        <v>0</v>
      </c>
      <c r="K133" s="52"/>
      <c r="L133" s="15"/>
      <c r="M133" s="51"/>
      <c r="N133" s="53">
        <f t="shared" ref="N133:N196" si="8">M133*D133</f>
        <v>0</v>
      </c>
    </row>
    <row r="134" spans="1:14" s="33" customFormat="1" ht="13.8" x14ac:dyDescent="0.3">
      <c r="A134" s="40" t="s">
        <v>440</v>
      </c>
      <c r="B134" s="64" t="s">
        <v>439</v>
      </c>
      <c r="C134" s="16" t="s">
        <v>13</v>
      </c>
      <c r="D134" s="41">
        <v>2</v>
      </c>
      <c r="E134" s="42">
        <v>195.68243541000007</v>
      </c>
      <c r="F134" s="48">
        <f t="shared" si="6"/>
        <v>391.36487082000014</v>
      </c>
      <c r="G134" s="49"/>
      <c r="H134" s="58"/>
      <c r="I134" s="51"/>
      <c r="J134" s="45">
        <f t="shared" si="7"/>
        <v>0</v>
      </c>
      <c r="K134" s="52"/>
      <c r="L134" s="15"/>
      <c r="M134" s="51"/>
      <c r="N134" s="53">
        <f t="shared" si="8"/>
        <v>0</v>
      </c>
    </row>
    <row r="135" spans="1:14" s="33" customFormat="1" ht="13.8" x14ac:dyDescent="0.3">
      <c r="A135" s="40" t="s">
        <v>432</v>
      </c>
      <c r="B135" s="64" t="s">
        <v>438</v>
      </c>
      <c r="C135" s="16" t="s">
        <v>13</v>
      </c>
      <c r="D135" s="41">
        <v>2</v>
      </c>
      <c r="E135" s="42">
        <v>69.49792542000003</v>
      </c>
      <c r="F135" s="48">
        <f t="shared" si="6"/>
        <v>138.99585084000006</v>
      </c>
      <c r="G135" s="49"/>
      <c r="H135" s="58"/>
      <c r="I135" s="51"/>
      <c r="J135" s="45">
        <f t="shared" si="7"/>
        <v>0</v>
      </c>
      <c r="K135" s="52"/>
      <c r="L135" s="15"/>
      <c r="M135" s="51"/>
      <c r="N135" s="53">
        <f t="shared" si="8"/>
        <v>0</v>
      </c>
    </row>
    <row r="136" spans="1:14" s="33" customFormat="1" ht="13.8" x14ac:dyDescent="0.3">
      <c r="A136" s="40" t="s">
        <v>432</v>
      </c>
      <c r="B136" s="64" t="s">
        <v>437</v>
      </c>
      <c r="C136" s="16" t="s">
        <v>13</v>
      </c>
      <c r="D136" s="41">
        <v>2</v>
      </c>
      <c r="E136" s="42">
        <v>69.49792542000003</v>
      </c>
      <c r="F136" s="48">
        <f t="shared" si="6"/>
        <v>138.99585084000006</v>
      </c>
      <c r="G136" s="49"/>
      <c r="H136" s="58"/>
      <c r="I136" s="51"/>
      <c r="J136" s="45">
        <f t="shared" si="7"/>
        <v>0</v>
      </c>
      <c r="K136" s="52"/>
      <c r="L136" s="15"/>
      <c r="M136" s="51"/>
      <c r="N136" s="53">
        <f t="shared" si="8"/>
        <v>0</v>
      </c>
    </row>
    <row r="137" spans="1:14" s="33" customFormat="1" ht="13.8" x14ac:dyDescent="0.3">
      <c r="A137" s="40" t="s">
        <v>412</v>
      </c>
      <c r="B137" s="64" t="s">
        <v>436</v>
      </c>
      <c r="C137" s="16" t="s">
        <v>13</v>
      </c>
      <c r="D137" s="41">
        <v>2</v>
      </c>
      <c r="E137" s="42">
        <v>381.99387880500012</v>
      </c>
      <c r="F137" s="48">
        <f t="shared" si="6"/>
        <v>763.98775761000024</v>
      </c>
      <c r="G137" s="49"/>
      <c r="H137" s="58"/>
      <c r="I137" s="51"/>
      <c r="J137" s="45">
        <f t="shared" si="7"/>
        <v>0</v>
      </c>
      <c r="K137" s="52"/>
      <c r="L137" s="15"/>
      <c r="M137" s="51"/>
      <c r="N137" s="53">
        <f t="shared" si="8"/>
        <v>0</v>
      </c>
    </row>
    <row r="138" spans="1:14" s="33" customFormat="1" ht="13.8" x14ac:dyDescent="0.3">
      <c r="A138" s="40" t="s">
        <v>412</v>
      </c>
      <c r="B138" s="64" t="s">
        <v>435</v>
      </c>
      <c r="C138" s="16" t="s">
        <v>13</v>
      </c>
      <c r="D138" s="41">
        <v>2</v>
      </c>
      <c r="E138" s="42">
        <v>244.71100500000011</v>
      </c>
      <c r="F138" s="48">
        <f t="shared" si="6"/>
        <v>489.42201000000023</v>
      </c>
      <c r="G138" s="49"/>
      <c r="H138" s="58"/>
      <c r="I138" s="51"/>
      <c r="J138" s="45">
        <f t="shared" si="7"/>
        <v>0</v>
      </c>
      <c r="K138" s="52"/>
      <c r="L138" s="15"/>
      <c r="M138" s="51"/>
      <c r="N138" s="53">
        <f t="shared" si="8"/>
        <v>0</v>
      </c>
    </row>
    <row r="139" spans="1:14" s="33" customFormat="1" ht="13.8" x14ac:dyDescent="0.3">
      <c r="A139" s="40" t="s">
        <v>412</v>
      </c>
      <c r="B139" s="64" t="s">
        <v>434</v>
      </c>
      <c r="C139" s="16" t="s">
        <v>13</v>
      </c>
      <c r="D139" s="41">
        <v>2</v>
      </c>
      <c r="E139" s="42">
        <v>309.05560455000006</v>
      </c>
      <c r="F139" s="48">
        <f t="shared" si="6"/>
        <v>618.11120910000011</v>
      </c>
      <c r="G139" s="49"/>
      <c r="H139" s="58"/>
      <c r="I139" s="51"/>
      <c r="J139" s="45">
        <f t="shared" si="7"/>
        <v>0</v>
      </c>
      <c r="K139" s="52"/>
      <c r="L139" s="15"/>
      <c r="M139" s="51"/>
      <c r="N139" s="53">
        <f t="shared" si="8"/>
        <v>0</v>
      </c>
    </row>
    <row r="140" spans="1:14" s="33" customFormat="1" ht="13.8" x14ac:dyDescent="0.3">
      <c r="A140" s="40" t="s">
        <v>432</v>
      </c>
      <c r="B140" s="64" t="s">
        <v>433</v>
      </c>
      <c r="C140" s="16" t="s">
        <v>13</v>
      </c>
      <c r="D140" s="41">
        <v>2</v>
      </c>
      <c r="E140" s="42">
        <v>96.689636505000053</v>
      </c>
      <c r="F140" s="48">
        <f t="shared" si="6"/>
        <v>193.37927301000011</v>
      </c>
      <c r="G140" s="49"/>
      <c r="H140" s="58"/>
      <c r="I140" s="51"/>
      <c r="J140" s="45">
        <f t="shared" si="7"/>
        <v>0</v>
      </c>
      <c r="K140" s="52"/>
      <c r="L140" s="15"/>
      <c r="M140" s="51"/>
      <c r="N140" s="53">
        <f t="shared" si="8"/>
        <v>0</v>
      </c>
    </row>
    <row r="141" spans="1:14" s="33" customFormat="1" ht="13.8" x14ac:dyDescent="0.3">
      <c r="A141" s="40" t="s">
        <v>432</v>
      </c>
      <c r="B141" s="64" t="s">
        <v>431</v>
      </c>
      <c r="C141" s="16" t="s">
        <v>13</v>
      </c>
      <c r="D141" s="41">
        <v>2</v>
      </c>
      <c r="E141" s="42">
        <v>70.188874140000024</v>
      </c>
      <c r="F141" s="48">
        <f t="shared" si="6"/>
        <v>140.37774828000005</v>
      </c>
      <c r="G141" s="49"/>
      <c r="H141" s="58"/>
      <c r="I141" s="51"/>
      <c r="J141" s="45">
        <f t="shared" si="7"/>
        <v>0</v>
      </c>
      <c r="K141" s="52"/>
      <c r="L141" s="15"/>
      <c r="M141" s="51"/>
      <c r="N141" s="53">
        <f t="shared" si="8"/>
        <v>0</v>
      </c>
    </row>
    <row r="142" spans="1:14" s="33" customFormat="1" ht="13.8" x14ac:dyDescent="0.3">
      <c r="A142" s="40" t="s">
        <v>31</v>
      </c>
      <c r="B142" s="64" t="s">
        <v>430</v>
      </c>
      <c r="C142" s="16" t="s">
        <v>13</v>
      </c>
      <c r="D142" s="41">
        <v>2</v>
      </c>
      <c r="E142" s="42">
        <v>560.21546427000033</v>
      </c>
      <c r="F142" s="48">
        <f t="shared" si="6"/>
        <v>1120.4309285400007</v>
      </c>
      <c r="G142" s="49"/>
      <c r="H142" s="58"/>
      <c r="I142" s="51"/>
      <c r="J142" s="45">
        <f t="shared" si="7"/>
        <v>0</v>
      </c>
      <c r="K142" s="52"/>
      <c r="L142" s="15"/>
      <c r="M142" s="51"/>
      <c r="N142" s="53">
        <f t="shared" si="8"/>
        <v>0</v>
      </c>
    </row>
    <row r="143" spans="1:14" s="33" customFormat="1" ht="13.8" x14ac:dyDescent="0.3">
      <c r="A143" s="40" t="s">
        <v>44</v>
      </c>
      <c r="B143" s="64" t="s">
        <v>429</v>
      </c>
      <c r="C143" s="16" t="s">
        <v>13</v>
      </c>
      <c r="D143" s="41">
        <v>2</v>
      </c>
      <c r="E143" s="42">
        <v>461.78406120000011</v>
      </c>
      <c r="F143" s="48">
        <f t="shared" si="6"/>
        <v>923.56812240000022</v>
      </c>
      <c r="G143" s="49"/>
      <c r="H143" s="58"/>
      <c r="I143" s="51"/>
      <c r="J143" s="45">
        <f t="shared" si="7"/>
        <v>0</v>
      </c>
      <c r="K143" s="52"/>
      <c r="L143" s="15"/>
      <c r="M143" s="51"/>
      <c r="N143" s="53">
        <f t="shared" si="8"/>
        <v>0</v>
      </c>
    </row>
    <row r="144" spans="1:14" s="33" customFormat="1" ht="13.8" x14ac:dyDescent="0.3">
      <c r="A144" s="40" t="s">
        <v>39</v>
      </c>
      <c r="B144" s="64" t="s">
        <v>428</v>
      </c>
      <c r="C144" s="16" t="s">
        <v>13</v>
      </c>
      <c r="D144" s="41">
        <v>2</v>
      </c>
      <c r="E144" s="42">
        <v>324.4148188050001</v>
      </c>
      <c r="F144" s="48">
        <f t="shared" si="6"/>
        <v>648.82963761000019</v>
      </c>
      <c r="G144" s="49"/>
      <c r="H144" s="58"/>
      <c r="I144" s="51"/>
      <c r="J144" s="45">
        <f t="shared" si="7"/>
        <v>0</v>
      </c>
      <c r="K144" s="52"/>
      <c r="L144" s="15"/>
      <c r="M144" s="51"/>
      <c r="N144" s="53">
        <f t="shared" si="8"/>
        <v>0</v>
      </c>
    </row>
    <row r="145" spans="1:14" s="33" customFormat="1" ht="13.8" x14ac:dyDescent="0.3">
      <c r="A145" s="40" t="s">
        <v>39</v>
      </c>
      <c r="B145" s="64" t="s">
        <v>427</v>
      </c>
      <c r="C145" s="16" t="s">
        <v>13</v>
      </c>
      <c r="D145" s="41">
        <v>2</v>
      </c>
      <c r="E145" s="42">
        <v>324.4148188050001</v>
      </c>
      <c r="F145" s="48">
        <f t="shared" si="6"/>
        <v>648.82963761000019</v>
      </c>
      <c r="G145" s="49"/>
      <c r="H145" s="58"/>
      <c r="I145" s="51"/>
      <c r="J145" s="45">
        <f t="shared" si="7"/>
        <v>0</v>
      </c>
      <c r="K145" s="52"/>
      <c r="L145" s="15"/>
      <c r="M145" s="51"/>
      <c r="N145" s="53">
        <f t="shared" si="8"/>
        <v>0</v>
      </c>
    </row>
    <row r="146" spans="1:14" s="33" customFormat="1" ht="13.8" x14ac:dyDescent="0.3">
      <c r="A146" s="40" t="s">
        <v>39</v>
      </c>
      <c r="B146" s="64" t="s">
        <v>426</v>
      </c>
      <c r="C146" s="16" t="s">
        <v>13</v>
      </c>
      <c r="D146" s="41">
        <v>2</v>
      </c>
      <c r="E146" s="42">
        <v>324.4148188050001</v>
      </c>
      <c r="F146" s="48">
        <f t="shared" si="6"/>
        <v>648.82963761000019</v>
      </c>
      <c r="G146" s="49"/>
      <c r="H146" s="58"/>
      <c r="I146" s="51"/>
      <c r="J146" s="45">
        <f t="shared" si="7"/>
        <v>0</v>
      </c>
      <c r="K146" s="52"/>
      <c r="L146" s="15"/>
      <c r="M146" s="51"/>
      <c r="N146" s="53">
        <f t="shared" si="8"/>
        <v>0</v>
      </c>
    </row>
    <row r="147" spans="1:14" s="33" customFormat="1" ht="13.8" x14ac:dyDescent="0.3">
      <c r="A147" s="40" t="s">
        <v>39</v>
      </c>
      <c r="B147" s="64" t="s">
        <v>425</v>
      </c>
      <c r="C147" s="16" t="s">
        <v>13</v>
      </c>
      <c r="D147" s="41">
        <v>2</v>
      </c>
      <c r="E147" s="42">
        <v>559.84500000000003</v>
      </c>
      <c r="F147" s="48">
        <f t="shared" si="6"/>
        <v>1119.69</v>
      </c>
      <c r="G147" s="49"/>
      <c r="H147" s="58"/>
      <c r="I147" s="51"/>
      <c r="J147" s="45">
        <f t="shared" si="7"/>
        <v>0</v>
      </c>
      <c r="K147" s="52"/>
      <c r="L147" s="15"/>
      <c r="M147" s="51"/>
      <c r="N147" s="53">
        <f t="shared" si="8"/>
        <v>0</v>
      </c>
    </row>
    <row r="148" spans="1:14" s="33" customFormat="1" ht="13.8" x14ac:dyDescent="0.3">
      <c r="A148" s="40" t="s">
        <v>39</v>
      </c>
      <c r="B148" s="64" t="s">
        <v>424</v>
      </c>
      <c r="C148" s="16" t="s">
        <v>13</v>
      </c>
      <c r="D148" s="41">
        <v>2</v>
      </c>
      <c r="E148" s="42">
        <v>324.4148188050001</v>
      </c>
      <c r="F148" s="48">
        <f t="shared" si="6"/>
        <v>648.82963761000019</v>
      </c>
      <c r="G148" s="49"/>
      <c r="H148" s="58"/>
      <c r="I148" s="51"/>
      <c r="J148" s="45">
        <f t="shared" si="7"/>
        <v>0</v>
      </c>
      <c r="K148" s="52"/>
      <c r="L148" s="15"/>
      <c r="M148" s="51"/>
      <c r="N148" s="53">
        <f t="shared" si="8"/>
        <v>0</v>
      </c>
    </row>
    <row r="149" spans="1:14" s="33" customFormat="1" ht="13.8" x14ac:dyDescent="0.3">
      <c r="A149" s="40" t="s">
        <v>39</v>
      </c>
      <c r="B149" s="64" t="s">
        <v>423</v>
      </c>
      <c r="C149" s="16" t="s">
        <v>13</v>
      </c>
      <c r="D149" s="41">
        <v>2</v>
      </c>
      <c r="E149" s="42">
        <v>324.41200000000003</v>
      </c>
      <c r="F149" s="48">
        <f t="shared" si="6"/>
        <v>648.82400000000007</v>
      </c>
      <c r="G149" s="49"/>
      <c r="H149" s="58"/>
      <c r="I149" s="51"/>
      <c r="J149" s="45">
        <f t="shared" si="7"/>
        <v>0</v>
      </c>
      <c r="K149" s="52"/>
      <c r="L149" s="15"/>
      <c r="M149" s="51"/>
      <c r="N149" s="53">
        <f t="shared" si="8"/>
        <v>0</v>
      </c>
    </row>
    <row r="150" spans="1:14" s="33" customFormat="1" ht="13.8" x14ac:dyDescent="0.3">
      <c r="A150" s="40" t="s">
        <v>39</v>
      </c>
      <c r="B150" s="64" t="s">
        <v>422</v>
      </c>
      <c r="C150" s="16" t="s">
        <v>13</v>
      </c>
      <c r="D150" s="41">
        <v>2</v>
      </c>
      <c r="E150" s="42">
        <v>437.19780258000014</v>
      </c>
      <c r="F150" s="48">
        <f t="shared" si="6"/>
        <v>874.39560516000029</v>
      </c>
      <c r="G150" s="49"/>
      <c r="H150" s="58"/>
      <c r="I150" s="51"/>
      <c r="J150" s="45">
        <f t="shared" si="7"/>
        <v>0</v>
      </c>
      <c r="K150" s="52"/>
      <c r="L150" s="15"/>
      <c r="M150" s="51"/>
      <c r="N150" s="53">
        <f t="shared" si="8"/>
        <v>0</v>
      </c>
    </row>
    <row r="151" spans="1:14" s="33" customFormat="1" ht="13.8" x14ac:dyDescent="0.3">
      <c r="A151" s="40" t="s">
        <v>39</v>
      </c>
      <c r="B151" s="64" t="s">
        <v>421</v>
      </c>
      <c r="C151" s="16" t="s">
        <v>13</v>
      </c>
      <c r="D151" s="41">
        <v>2</v>
      </c>
      <c r="E151" s="42">
        <v>437.19780258000014</v>
      </c>
      <c r="F151" s="48">
        <f t="shared" si="6"/>
        <v>874.39560516000029</v>
      </c>
      <c r="G151" s="49"/>
      <c r="H151" s="58"/>
      <c r="I151" s="51"/>
      <c r="J151" s="45">
        <f t="shared" si="7"/>
        <v>0</v>
      </c>
      <c r="K151" s="52"/>
      <c r="L151" s="15"/>
      <c r="M151" s="51"/>
      <c r="N151" s="53">
        <f t="shared" si="8"/>
        <v>0</v>
      </c>
    </row>
    <row r="152" spans="1:14" s="33" customFormat="1" ht="13.8" x14ac:dyDescent="0.3">
      <c r="A152" s="40" t="s">
        <v>126</v>
      </c>
      <c r="B152" s="64" t="s">
        <v>420</v>
      </c>
      <c r="C152" s="16" t="s">
        <v>13</v>
      </c>
      <c r="D152" s="41">
        <v>2</v>
      </c>
      <c r="E152" s="42">
        <v>263.57100000000003</v>
      </c>
      <c r="F152" s="48">
        <f t="shared" si="6"/>
        <v>527.14200000000005</v>
      </c>
      <c r="G152" s="49"/>
      <c r="H152" s="58"/>
      <c r="I152" s="51"/>
      <c r="J152" s="45">
        <f t="shared" si="7"/>
        <v>0</v>
      </c>
      <c r="K152" s="52"/>
      <c r="L152" s="15"/>
      <c r="M152" s="51"/>
      <c r="N152" s="53">
        <f t="shared" si="8"/>
        <v>0</v>
      </c>
    </row>
    <row r="153" spans="1:14" s="33" customFormat="1" ht="13.8" x14ac:dyDescent="0.3">
      <c r="A153" s="40" t="s">
        <v>126</v>
      </c>
      <c r="B153" s="64" t="s">
        <v>419</v>
      </c>
      <c r="C153" s="16" t="s">
        <v>13</v>
      </c>
      <c r="D153" s="41">
        <v>2</v>
      </c>
      <c r="E153" s="42">
        <v>493.84500000000003</v>
      </c>
      <c r="F153" s="48">
        <f t="shared" si="6"/>
        <v>987.69</v>
      </c>
      <c r="G153" s="49"/>
      <c r="H153" s="58"/>
      <c r="I153" s="51"/>
      <c r="J153" s="45">
        <f t="shared" si="7"/>
        <v>0</v>
      </c>
      <c r="K153" s="52"/>
      <c r="L153" s="15"/>
      <c r="M153" s="51"/>
      <c r="N153" s="53">
        <f t="shared" si="8"/>
        <v>0</v>
      </c>
    </row>
    <row r="154" spans="1:14" s="33" customFormat="1" ht="13.8" x14ac:dyDescent="0.3">
      <c r="A154" s="40" t="s">
        <v>39</v>
      </c>
      <c r="B154" s="64" t="s">
        <v>418</v>
      </c>
      <c r="C154" s="16" t="s">
        <v>13</v>
      </c>
      <c r="D154" s="41">
        <v>2</v>
      </c>
      <c r="E154" s="42">
        <v>324.4148188050001</v>
      </c>
      <c r="F154" s="48">
        <f t="shared" si="6"/>
        <v>648.82963761000019</v>
      </c>
      <c r="G154" s="49"/>
      <c r="H154" s="58"/>
      <c r="I154" s="51"/>
      <c r="J154" s="45">
        <f t="shared" si="7"/>
        <v>0</v>
      </c>
      <c r="K154" s="52"/>
      <c r="L154" s="15"/>
      <c r="M154" s="51"/>
      <c r="N154" s="53">
        <f t="shared" si="8"/>
        <v>0</v>
      </c>
    </row>
    <row r="155" spans="1:14" s="33" customFormat="1" ht="13.8" x14ac:dyDescent="0.3">
      <c r="A155" s="40" t="s">
        <v>39</v>
      </c>
      <c r="B155" s="64" t="s">
        <v>417</v>
      </c>
      <c r="C155" s="16" t="s">
        <v>13</v>
      </c>
      <c r="D155" s="41">
        <v>2</v>
      </c>
      <c r="E155" s="42">
        <v>324.4148188050001</v>
      </c>
      <c r="F155" s="48">
        <f t="shared" si="6"/>
        <v>648.82963761000019</v>
      </c>
      <c r="G155" s="49"/>
      <c r="H155" s="58"/>
      <c r="I155" s="51"/>
      <c r="J155" s="45">
        <f t="shared" si="7"/>
        <v>0</v>
      </c>
      <c r="K155" s="52"/>
      <c r="L155" s="15"/>
      <c r="M155" s="51"/>
      <c r="N155" s="53">
        <f t="shared" si="8"/>
        <v>0</v>
      </c>
    </row>
    <row r="156" spans="1:14" s="33" customFormat="1" ht="13.8" x14ac:dyDescent="0.3">
      <c r="A156" s="40" t="s">
        <v>39</v>
      </c>
      <c r="B156" s="64" t="s">
        <v>416</v>
      </c>
      <c r="C156" s="16" t="s">
        <v>13</v>
      </c>
      <c r="D156" s="41">
        <v>2</v>
      </c>
      <c r="E156" s="42">
        <v>348.04</v>
      </c>
      <c r="F156" s="48">
        <f t="shared" si="6"/>
        <v>696.08</v>
      </c>
      <c r="G156" s="49"/>
      <c r="H156" s="58"/>
      <c r="I156" s="51"/>
      <c r="J156" s="45">
        <f t="shared" si="7"/>
        <v>0</v>
      </c>
      <c r="K156" s="52"/>
      <c r="L156" s="15"/>
      <c r="M156" s="51"/>
      <c r="N156" s="53">
        <f t="shared" si="8"/>
        <v>0</v>
      </c>
    </row>
    <row r="157" spans="1:14" s="33" customFormat="1" ht="13.8" x14ac:dyDescent="0.3">
      <c r="A157" s="40" t="s">
        <v>39</v>
      </c>
      <c r="B157" s="64" t="s">
        <v>415</v>
      </c>
      <c r="C157" s="16" t="s">
        <v>13</v>
      </c>
      <c r="D157" s="41">
        <v>2</v>
      </c>
      <c r="E157" s="42">
        <v>324.41200000000003</v>
      </c>
      <c r="F157" s="48">
        <f t="shared" si="6"/>
        <v>648.82400000000007</v>
      </c>
      <c r="G157" s="49"/>
      <c r="H157" s="58"/>
      <c r="I157" s="51"/>
      <c r="J157" s="45">
        <f t="shared" si="7"/>
        <v>0</v>
      </c>
      <c r="K157" s="52"/>
      <c r="L157" s="15"/>
      <c r="M157" s="51"/>
      <c r="N157" s="53">
        <f t="shared" si="8"/>
        <v>0</v>
      </c>
    </row>
    <row r="158" spans="1:14" s="33" customFormat="1" ht="13.8" x14ac:dyDescent="0.3">
      <c r="A158" s="40" t="s">
        <v>39</v>
      </c>
      <c r="B158" s="64" t="s">
        <v>414</v>
      </c>
      <c r="C158" s="16" t="s">
        <v>13</v>
      </c>
      <c r="D158" s="41">
        <v>2</v>
      </c>
      <c r="E158" s="42">
        <v>481.745</v>
      </c>
      <c r="F158" s="48">
        <f t="shared" si="6"/>
        <v>963.49</v>
      </c>
      <c r="G158" s="49"/>
      <c r="H158" s="58"/>
      <c r="I158" s="51"/>
      <c r="J158" s="45">
        <f t="shared" si="7"/>
        <v>0</v>
      </c>
      <c r="K158" s="52"/>
      <c r="L158" s="15"/>
      <c r="M158" s="51"/>
      <c r="N158" s="53">
        <f t="shared" si="8"/>
        <v>0</v>
      </c>
    </row>
    <row r="159" spans="1:14" s="33" customFormat="1" ht="13.8" x14ac:dyDescent="0.3">
      <c r="A159" s="40" t="s">
        <v>126</v>
      </c>
      <c r="B159" s="64" t="s">
        <v>413</v>
      </c>
      <c r="C159" s="16" t="s">
        <v>13</v>
      </c>
      <c r="D159" s="41">
        <v>2</v>
      </c>
      <c r="E159" s="42">
        <v>656.59</v>
      </c>
      <c r="F159" s="48">
        <f t="shared" si="6"/>
        <v>1313.18</v>
      </c>
      <c r="G159" s="49"/>
      <c r="H159" s="58"/>
      <c r="I159" s="51"/>
      <c r="J159" s="45">
        <f t="shared" si="7"/>
        <v>0</v>
      </c>
      <c r="K159" s="52"/>
      <c r="L159" s="15"/>
      <c r="M159" s="51"/>
      <c r="N159" s="53">
        <f t="shared" si="8"/>
        <v>0</v>
      </c>
    </row>
    <row r="160" spans="1:14" s="33" customFormat="1" ht="13.8" x14ac:dyDescent="0.3">
      <c r="A160" s="40" t="s">
        <v>412</v>
      </c>
      <c r="B160" s="64" t="s">
        <v>411</v>
      </c>
      <c r="C160" s="16" t="s">
        <v>13</v>
      </c>
      <c r="D160" s="41">
        <v>2</v>
      </c>
      <c r="E160" s="42">
        <v>40.282000000000004</v>
      </c>
      <c r="F160" s="48">
        <f t="shared" si="6"/>
        <v>80.564000000000007</v>
      </c>
      <c r="G160" s="49"/>
      <c r="H160" s="58"/>
      <c r="I160" s="51"/>
      <c r="J160" s="45">
        <f t="shared" si="7"/>
        <v>0</v>
      </c>
      <c r="K160" s="52"/>
      <c r="L160" s="15"/>
      <c r="M160" s="51"/>
      <c r="N160" s="53">
        <f t="shared" si="8"/>
        <v>0</v>
      </c>
    </row>
    <row r="161" spans="1:14" s="33" customFormat="1" ht="13.8" x14ac:dyDescent="0.3">
      <c r="A161" s="40" t="s">
        <v>39</v>
      </c>
      <c r="B161" s="64" t="s">
        <v>410</v>
      </c>
      <c r="C161" s="16" t="s">
        <v>13</v>
      </c>
      <c r="D161" s="41">
        <v>2</v>
      </c>
      <c r="E161" s="42">
        <v>349.30500000000006</v>
      </c>
      <c r="F161" s="48">
        <f t="shared" si="6"/>
        <v>698.61000000000013</v>
      </c>
      <c r="G161" s="49"/>
      <c r="H161" s="58"/>
      <c r="I161" s="51"/>
      <c r="J161" s="45">
        <f t="shared" si="7"/>
        <v>0</v>
      </c>
      <c r="K161" s="52"/>
      <c r="L161" s="15"/>
      <c r="M161" s="51"/>
      <c r="N161" s="53">
        <f t="shared" si="8"/>
        <v>0</v>
      </c>
    </row>
    <row r="162" spans="1:14" s="33" customFormat="1" ht="13.8" x14ac:dyDescent="0.3">
      <c r="A162" s="40" t="s">
        <v>409</v>
      </c>
      <c r="B162" s="64" t="s">
        <v>408</v>
      </c>
      <c r="C162" s="16" t="s">
        <v>13</v>
      </c>
      <c r="D162" s="41">
        <v>2</v>
      </c>
      <c r="E162" s="42">
        <v>143.63358240000005</v>
      </c>
      <c r="F162" s="48">
        <f t="shared" si="6"/>
        <v>287.2671648000001</v>
      </c>
      <c r="G162" s="49"/>
      <c r="H162" s="58"/>
      <c r="I162" s="51"/>
      <c r="J162" s="45">
        <f t="shared" si="7"/>
        <v>0</v>
      </c>
      <c r="K162" s="52"/>
      <c r="L162" s="15"/>
      <c r="M162" s="51"/>
      <c r="N162" s="53">
        <f t="shared" si="8"/>
        <v>0</v>
      </c>
    </row>
    <row r="163" spans="1:14" s="33" customFormat="1" ht="13.8" x14ac:dyDescent="0.3">
      <c r="A163" s="40" t="s">
        <v>138</v>
      </c>
      <c r="B163" s="64" t="s">
        <v>407</v>
      </c>
      <c r="C163" s="16" t="s">
        <v>13</v>
      </c>
      <c r="D163" s="41">
        <v>8</v>
      </c>
      <c r="E163" s="42">
        <v>4.5631405050000007</v>
      </c>
      <c r="F163" s="48">
        <f t="shared" si="6"/>
        <v>36.505124040000005</v>
      </c>
      <c r="G163" s="49"/>
      <c r="H163" s="58"/>
      <c r="I163" s="51"/>
      <c r="J163" s="45">
        <f t="shared" si="7"/>
        <v>0</v>
      </c>
      <c r="K163" s="52"/>
      <c r="L163" s="15"/>
      <c r="M163" s="51"/>
      <c r="N163" s="53">
        <f t="shared" si="8"/>
        <v>0</v>
      </c>
    </row>
    <row r="164" spans="1:14" s="33" customFormat="1" ht="13.8" x14ac:dyDescent="0.3">
      <c r="A164" s="40" t="s">
        <v>29</v>
      </c>
      <c r="B164" s="64" t="s">
        <v>406</v>
      </c>
      <c r="C164" s="16" t="s">
        <v>13</v>
      </c>
      <c r="D164" s="41">
        <v>2</v>
      </c>
      <c r="E164" s="42">
        <v>117.96509917500005</v>
      </c>
      <c r="F164" s="48">
        <f t="shared" si="6"/>
        <v>235.9301983500001</v>
      </c>
      <c r="G164" s="49"/>
      <c r="H164" s="58"/>
      <c r="I164" s="51"/>
      <c r="J164" s="45">
        <f t="shared" si="7"/>
        <v>0</v>
      </c>
      <c r="K164" s="52"/>
      <c r="L164" s="15"/>
      <c r="M164" s="51"/>
      <c r="N164" s="53">
        <f t="shared" si="8"/>
        <v>0</v>
      </c>
    </row>
    <row r="165" spans="1:14" s="33" customFormat="1" ht="13.8" x14ac:dyDescent="0.3">
      <c r="A165" s="40" t="s">
        <v>405</v>
      </c>
      <c r="B165" s="64" t="s">
        <v>404</v>
      </c>
      <c r="C165" s="16" t="s">
        <v>13</v>
      </c>
      <c r="D165" s="41">
        <v>2</v>
      </c>
      <c r="E165" s="42">
        <v>556.1273510100001</v>
      </c>
      <c r="F165" s="48">
        <f t="shared" si="6"/>
        <v>1112.2547020200002</v>
      </c>
      <c r="G165" s="49"/>
      <c r="H165" s="58"/>
      <c r="I165" s="51"/>
      <c r="J165" s="45">
        <f t="shared" si="7"/>
        <v>0</v>
      </c>
      <c r="K165" s="52"/>
      <c r="L165" s="15"/>
      <c r="M165" s="51"/>
      <c r="N165" s="53">
        <f t="shared" si="8"/>
        <v>0</v>
      </c>
    </row>
    <row r="166" spans="1:14" s="33" customFormat="1" ht="13.8" x14ac:dyDescent="0.3">
      <c r="A166" s="40" t="s">
        <v>400</v>
      </c>
      <c r="B166" s="64" t="s">
        <v>403</v>
      </c>
      <c r="C166" s="16" t="s">
        <v>13</v>
      </c>
      <c r="D166" s="41">
        <v>2</v>
      </c>
      <c r="E166" s="42">
        <v>567.36966247500015</v>
      </c>
      <c r="F166" s="48">
        <f t="shared" si="6"/>
        <v>1134.7393249500003</v>
      </c>
      <c r="G166" s="49"/>
      <c r="H166" s="58"/>
      <c r="I166" s="51"/>
      <c r="J166" s="45">
        <f t="shared" si="7"/>
        <v>0</v>
      </c>
      <c r="K166" s="52"/>
      <c r="L166" s="15"/>
      <c r="M166" s="51"/>
      <c r="N166" s="53">
        <f t="shared" si="8"/>
        <v>0</v>
      </c>
    </row>
    <row r="167" spans="1:14" s="33" customFormat="1" ht="13.8" x14ac:dyDescent="0.3">
      <c r="A167" s="40" t="s">
        <v>402</v>
      </c>
      <c r="B167" s="64" t="s">
        <v>401</v>
      </c>
      <c r="C167" s="16" t="s">
        <v>13</v>
      </c>
      <c r="D167" s="41">
        <v>2</v>
      </c>
      <c r="E167" s="42">
        <v>1336.9569836700002</v>
      </c>
      <c r="F167" s="48">
        <f t="shared" si="6"/>
        <v>2673.9139673400005</v>
      </c>
      <c r="G167" s="49"/>
      <c r="H167" s="58"/>
      <c r="I167" s="51"/>
      <c r="J167" s="45">
        <f t="shared" si="7"/>
        <v>0</v>
      </c>
      <c r="K167" s="52"/>
      <c r="L167" s="15"/>
      <c r="M167" s="51"/>
      <c r="N167" s="53">
        <f t="shared" si="8"/>
        <v>0</v>
      </c>
    </row>
    <row r="168" spans="1:14" s="33" customFormat="1" ht="13.8" x14ac:dyDescent="0.3">
      <c r="A168" s="40" t="s">
        <v>400</v>
      </c>
      <c r="B168" s="64" t="s">
        <v>399</v>
      </c>
      <c r="C168" s="16" t="s">
        <v>13</v>
      </c>
      <c r="D168" s="41">
        <v>2</v>
      </c>
      <c r="E168" s="42">
        <v>567.36966247500015</v>
      </c>
      <c r="F168" s="48">
        <f t="shared" si="6"/>
        <v>1134.7393249500003</v>
      </c>
      <c r="G168" s="49"/>
      <c r="H168" s="58"/>
      <c r="I168" s="51"/>
      <c r="J168" s="45">
        <f t="shared" si="7"/>
        <v>0</v>
      </c>
      <c r="K168" s="52"/>
      <c r="L168" s="15"/>
      <c r="M168" s="51"/>
      <c r="N168" s="53">
        <f t="shared" si="8"/>
        <v>0</v>
      </c>
    </row>
    <row r="169" spans="1:14" s="33" customFormat="1" ht="13.8" x14ac:dyDescent="0.3">
      <c r="A169" s="40" t="s">
        <v>398</v>
      </c>
      <c r="B169" s="64" t="s">
        <v>397</v>
      </c>
      <c r="C169" s="16" t="s">
        <v>13</v>
      </c>
      <c r="D169" s="41">
        <v>2</v>
      </c>
      <c r="E169" s="42">
        <v>159.75310197000005</v>
      </c>
      <c r="F169" s="48">
        <f t="shared" si="6"/>
        <v>319.50620394000009</v>
      </c>
      <c r="G169" s="49"/>
      <c r="H169" s="58"/>
      <c r="I169" s="51"/>
      <c r="J169" s="45">
        <f t="shared" si="7"/>
        <v>0</v>
      </c>
      <c r="K169" s="52"/>
      <c r="L169" s="15"/>
      <c r="M169" s="51"/>
      <c r="N169" s="53">
        <f t="shared" si="8"/>
        <v>0</v>
      </c>
    </row>
    <row r="170" spans="1:14" s="33" customFormat="1" ht="13.8" x14ac:dyDescent="0.3">
      <c r="A170" s="40" t="s">
        <v>396</v>
      </c>
      <c r="B170" s="64" t="s">
        <v>395</v>
      </c>
      <c r="C170" s="16" t="s">
        <v>13</v>
      </c>
      <c r="D170" s="41">
        <v>2</v>
      </c>
      <c r="E170" s="42">
        <v>576.63100000000009</v>
      </c>
      <c r="F170" s="48">
        <f t="shared" si="6"/>
        <v>1153.2620000000002</v>
      </c>
      <c r="G170" s="49"/>
      <c r="H170" s="58"/>
      <c r="I170" s="51"/>
      <c r="J170" s="45">
        <f t="shared" si="7"/>
        <v>0</v>
      </c>
      <c r="K170" s="52"/>
      <c r="L170" s="15"/>
      <c r="M170" s="51"/>
      <c r="N170" s="53">
        <f t="shared" si="8"/>
        <v>0</v>
      </c>
    </row>
    <row r="171" spans="1:14" s="33" customFormat="1" ht="13.8" x14ac:dyDescent="0.3">
      <c r="A171" s="40" t="s">
        <v>394</v>
      </c>
      <c r="B171" s="64" t="s">
        <v>393</v>
      </c>
      <c r="C171" s="16" t="s">
        <v>13</v>
      </c>
      <c r="D171" s="41">
        <v>10</v>
      </c>
      <c r="E171" s="42">
        <v>20.915593545000007</v>
      </c>
      <c r="F171" s="48">
        <f t="shared" si="6"/>
        <v>209.15593545000007</v>
      </c>
      <c r="G171" s="49"/>
      <c r="H171" s="58"/>
      <c r="I171" s="51"/>
      <c r="J171" s="45">
        <f t="shared" si="7"/>
        <v>0</v>
      </c>
      <c r="K171" s="52"/>
      <c r="L171" s="15"/>
      <c r="M171" s="51"/>
      <c r="N171" s="53">
        <f t="shared" si="8"/>
        <v>0</v>
      </c>
    </row>
    <row r="172" spans="1:14" s="33" customFormat="1" ht="13.8" x14ac:dyDescent="0.3">
      <c r="A172" s="40" t="s">
        <v>99</v>
      </c>
      <c r="B172" s="64" t="s">
        <v>392</v>
      </c>
      <c r="C172" s="16" t="s">
        <v>13</v>
      </c>
      <c r="D172" s="41">
        <v>10</v>
      </c>
      <c r="E172" s="42">
        <v>6.320610450000002</v>
      </c>
      <c r="F172" s="48">
        <f t="shared" si="6"/>
        <v>63.206104500000023</v>
      </c>
      <c r="G172" s="49"/>
      <c r="H172" s="58"/>
      <c r="I172" s="51"/>
      <c r="J172" s="45">
        <f t="shared" si="7"/>
        <v>0</v>
      </c>
      <c r="K172" s="52"/>
      <c r="L172" s="15"/>
      <c r="M172" s="51"/>
      <c r="N172" s="53">
        <f t="shared" si="8"/>
        <v>0</v>
      </c>
    </row>
    <row r="173" spans="1:14" s="33" customFormat="1" ht="13.8" x14ac:dyDescent="0.3">
      <c r="A173" s="40" t="s">
        <v>391</v>
      </c>
      <c r="B173" s="64" t="s">
        <v>390</v>
      </c>
      <c r="C173" s="16" t="s">
        <v>13</v>
      </c>
      <c r="D173" s="41">
        <v>20</v>
      </c>
      <c r="E173" s="42">
        <v>6.0458013000000026</v>
      </c>
      <c r="F173" s="48">
        <f t="shared" si="6"/>
        <v>120.91602600000004</v>
      </c>
      <c r="G173" s="49"/>
      <c r="H173" s="58"/>
      <c r="I173" s="51"/>
      <c r="J173" s="45">
        <f t="shared" si="7"/>
        <v>0</v>
      </c>
      <c r="K173" s="52"/>
      <c r="L173" s="15"/>
      <c r="M173" s="51"/>
      <c r="N173" s="53">
        <f t="shared" si="8"/>
        <v>0</v>
      </c>
    </row>
    <row r="174" spans="1:14" s="33" customFormat="1" ht="13.8" x14ac:dyDescent="0.3">
      <c r="A174" s="40" t="s">
        <v>389</v>
      </c>
      <c r="B174" s="64" t="s">
        <v>388</v>
      </c>
      <c r="C174" s="16" t="s">
        <v>13</v>
      </c>
      <c r="D174" s="41">
        <v>2</v>
      </c>
      <c r="E174" s="42">
        <v>851.75263981500018</v>
      </c>
      <c r="F174" s="48">
        <f t="shared" si="6"/>
        <v>1703.5052796300004</v>
      </c>
      <c r="G174" s="49"/>
      <c r="H174" s="58"/>
      <c r="I174" s="51"/>
      <c r="J174" s="45">
        <f t="shared" si="7"/>
        <v>0</v>
      </c>
      <c r="K174" s="52"/>
      <c r="L174" s="15"/>
      <c r="M174" s="51"/>
      <c r="N174" s="53">
        <f t="shared" si="8"/>
        <v>0</v>
      </c>
    </row>
    <row r="175" spans="1:14" s="33" customFormat="1" ht="13.8" x14ac:dyDescent="0.3">
      <c r="A175" s="40" t="s">
        <v>188</v>
      </c>
      <c r="B175" s="64" t="s">
        <v>387</v>
      </c>
      <c r="C175" s="16" t="s">
        <v>13</v>
      </c>
      <c r="D175" s="41">
        <v>2</v>
      </c>
      <c r="E175" s="42">
        <v>28.553979300000005</v>
      </c>
      <c r="F175" s="48">
        <f t="shared" si="6"/>
        <v>57.107958600000011</v>
      </c>
      <c r="G175" s="49"/>
      <c r="H175" s="58"/>
      <c r="I175" s="51"/>
      <c r="J175" s="45">
        <f t="shared" si="7"/>
        <v>0</v>
      </c>
      <c r="K175" s="52"/>
      <c r="L175" s="15"/>
      <c r="M175" s="51"/>
      <c r="N175" s="53">
        <f t="shared" si="8"/>
        <v>0</v>
      </c>
    </row>
    <row r="176" spans="1:14" s="33" customFormat="1" ht="13.8" x14ac:dyDescent="0.3">
      <c r="A176" s="40" t="s">
        <v>333</v>
      </c>
      <c r="B176" s="64" t="s">
        <v>386</v>
      </c>
      <c r="C176" s="16" t="s">
        <v>13</v>
      </c>
      <c r="D176" s="41">
        <v>4</v>
      </c>
      <c r="E176" s="42">
        <v>294.32059965000002</v>
      </c>
      <c r="F176" s="48">
        <f t="shared" si="6"/>
        <v>1177.2823986000001</v>
      </c>
      <c r="G176" s="49"/>
      <c r="H176" s="58"/>
      <c r="I176" s="51"/>
      <c r="J176" s="45">
        <f t="shared" si="7"/>
        <v>0</v>
      </c>
      <c r="K176" s="52"/>
      <c r="L176" s="15"/>
      <c r="M176" s="51"/>
      <c r="N176" s="53">
        <f t="shared" si="8"/>
        <v>0</v>
      </c>
    </row>
    <row r="177" spans="1:14" s="33" customFormat="1" ht="13.8" x14ac:dyDescent="0.3">
      <c r="A177" s="40" t="s">
        <v>99</v>
      </c>
      <c r="B177" s="64" t="s">
        <v>385</v>
      </c>
      <c r="C177" s="16" t="s">
        <v>13</v>
      </c>
      <c r="D177" s="41">
        <v>12</v>
      </c>
      <c r="E177" s="42">
        <v>6.1243182000000003</v>
      </c>
      <c r="F177" s="48">
        <f t="shared" si="6"/>
        <v>73.4918184</v>
      </c>
      <c r="G177" s="49"/>
      <c r="H177" s="58"/>
      <c r="I177" s="51"/>
      <c r="J177" s="45">
        <f t="shared" si="7"/>
        <v>0</v>
      </c>
      <c r="K177" s="52"/>
      <c r="L177" s="15"/>
      <c r="M177" s="51"/>
      <c r="N177" s="53">
        <f t="shared" si="8"/>
        <v>0</v>
      </c>
    </row>
    <row r="178" spans="1:14" s="33" customFormat="1" ht="13.8" x14ac:dyDescent="0.3">
      <c r="A178" s="40" t="s">
        <v>384</v>
      </c>
      <c r="B178" s="64" t="s">
        <v>383</v>
      </c>
      <c r="C178" s="16" t="s">
        <v>13</v>
      </c>
      <c r="D178" s="41">
        <v>4</v>
      </c>
      <c r="E178" s="42">
        <v>285.16029465000008</v>
      </c>
      <c r="F178" s="48">
        <f t="shared" si="6"/>
        <v>1140.6411786000003</v>
      </c>
      <c r="G178" s="49"/>
      <c r="H178" s="58"/>
      <c r="I178" s="51"/>
      <c r="J178" s="45">
        <f t="shared" si="7"/>
        <v>0</v>
      </c>
      <c r="K178" s="52"/>
      <c r="L178" s="15"/>
      <c r="M178" s="51"/>
      <c r="N178" s="53">
        <f t="shared" si="8"/>
        <v>0</v>
      </c>
    </row>
    <row r="179" spans="1:14" s="33" customFormat="1" ht="13.8" x14ac:dyDescent="0.3">
      <c r="A179" s="40" t="s">
        <v>382</v>
      </c>
      <c r="B179" s="64" t="s">
        <v>381</v>
      </c>
      <c r="C179" s="16" t="s">
        <v>13</v>
      </c>
      <c r="D179" s="41">
        <v>8</v>
      </c>
      <c r="E179" s="42">
        <v>10.547436900000005</v>
      </c>
      <c r="F179" s="48">
        <f t="shared" si="6"/>
        <v>84.379495200000036</v>
      </c>
      <c r="G179" s="49"/>
      <c r="H179" s="58"/>
      <c r="I179" s="51"/>
      <c r="J179" s="45">
        <f t="shared" si="7"/>
        <v>0</v>
      </c>
      <c r="K179" s="52"/>
      <c r="L179" s="15"/>
      <c r="M179" s="51"/>
      <c r="N179" s="53">
        <f t="shared" si="8"/>
        <v>0</v>
      </c>
    </row>
    <row r="180" spans="1:14" s="33" customFormat="1" ht="13.8" x14ac:dyDescent="0.3">
      <c r="A180" s="40" t="s">
        <v>380</v>
      </c>
      <c r="B180" s="64" t="s">
        <v>379</v>
      </c>
      <c r="C180" s="16" t="s">
        <v>13</v>
      </c>
      <c r="D180" s="41">
        <v>4</v>
      </c>
      <c r="E180" s="42">
        <v>293.29987995000005</v>
      </c>
      <c r="F180" s="48">
        <f t="shared" si="6"/>
        <v>1173.1995198000002</v>
      </c>
      <c r="G180" s="49"/>
      <c r="H180" s="58"/>
      <c r="I180" s="51"/>
      <c r="J180" s="45">
        <f t="shared" si="7"/>
        <v>0</v>
      </c>
      <c r="K180" s="52"/>
      <c r="L180" s="15"/>
      <c r="M180" s="51"/>
      <c r="N180" s="53">
        <f t="shared" si="8"/>
        <v>0</v>
      </c>
    </row>
    <row r="181" spans="1:14" s="33" customFormat="1" ht="13.8" x14ac:dyDescent="0.3">
      <c r="A181" s="40" t="s">
        <v>378</v>
      </c>
      <c r="B181" s="64" t="s">
        <v>377</v>
      </c>
      <c r="C181" s="16" t="s">
        <v>13</v>
      </c>
      <c r="D181" s="41">
        <v>4</v>
      </c>
      <c r="E181" s="42">
        <v>25.884404700000008</v>
      </c>
      <c r="F181" s="48">
        <f t="shared" si="6"/>
        <v>103.53761880000003</v>
      </c>
      <c r="G181" s="49"/>
      <c r="H181" s="58"/>
      <c r="I181" s="51"/>
      <c r="J181" s="45">
        <f t="shared" si="7"/>
        <v>0</v>
      </c>
      <c r="K181" s="52"/>
      <c r="L181" s="15"/>
      <c r="M181" s="51"/>
      <c r="N181" s="53">
        <f t="shared" si="8"/>
        <v>0</v>
      </c>
    </row>
    <row r="182" spans="1:14" s="33" customFormat="1" ht="13.8" x14ac:dyDescent="0.3">
      <c r="A182" s="40" t="s">
        <v>376</v>
      </c>
      <c r="B182" s="64" t="s">
        <v>375</v>
      </c>
      <c r="C182" s="16" t="s">
        <v>13</v>
      </c>
      <c r="D182" s="41">
        <v>2</v>
      </c>
      <c r="E182" s="42">
        <v>321.10794870000001</v>
      </c>
      <c r="F182" s="48">
        <f t="shared" si="6"/>
        <v>642.21589740000002</v>
      </c>
      <c r="G182" s="49"/>
      <c r="H182" s="58"/>
      <c r="I182" s="51"/>
      <c r="J182" s="45">
        <f t="shared" si="7"/>
        <v>0</v>
      </c>
      <c r="K182" s="52"/>
      <c r="L182" s="15"/>
      <c r="M182" s="51"/>
      <c r="N182" s="53">
        <f t="shared" si="8"/>
        <v>0</v>
      </c>
    </row>
    <row r="183" spans="1:14" s="33" customFormat="1" ht="13.8" x14ac:dyDescent="0.3">
      <c r="A183" s="40" t="s">
        <v>188</v>
      </c>
      <c r="B183" s="64" t="s">
        <v>374</v>
      </c>
      <c r="C183" s="16" t="s">
        <v>13</v>
      </c>
      <c r="D183" s="41">
        <v>4</v>
      </c>
      <c r="E183" s="42">
        <v>36.157032450000003</v>
      </c>
      <c r="F183" s="48">
        <f t="shared" si="6"/>
        <v>144.62812980000001</v>
      </c>
      <c r="G183" s="49"/>
      <c r="H183" s="58"/>
      <c r="I183" s="51"/>
      <c r="J183" s="45">
        <f t="shared" si="7"/>
        <v>0</v>
      </c>
      <c r="K183" s="52"/>
      <c r="L183" s="15"/>
      <c r="M183" s="51"/>
      <c r="N183" s="53">
        <f t="shared" si="8"/>
        <v>0</v>
      </c>
    </row>
    <row r="184" spans="1:14" s="33" customFormat="1" ht="13.8" x14ac:dyDescent="0.3">
      <c r="A184" s="40" t="s">
        <v>373</v>
      </c>
      <c r="B184" s="64" t="s">
        <v>372</v>
      </c>
      <c r="C184" s="16" t="s">
        <v>13</v>
      </c>
      <c r="D184" s="41">
        <v>10</v>
      </c>
      <c r="E184" s="42">
        <v>94.717553700000011</v>
      </c>
      <c r="F184" s="48">
        <f t="shared" si="6"/>
        <v>947.17553700000008</v>
      </c>
      <c r="G184" s="49"/>
      <c r="H184" s="58"/>
      <c r="I184" s="51"/>
      <c r="J184" s="45">
        <f t="shared" si="7"/>
        <v>0</v>
      </c>
      <c r="K184" s="52"/>
      <c r="L184" s="15"/>
      <c r="M184" s="51"/>
      <c r="N184" s="53">
        <f t="shared" si="8"/>
        <v>0</v>
      </c>
    </row>
    <row r="185" spans="1:14" s="33" customFormat="1" ht="13.8" x14ac:dyDescent="0.3">
      <c r="A185" s="40" t="s">
        <v>365</v>
      </c>
      <c r="B185" s="64" t="s">
        <v>371</v>
      </c>
      <c r="C185" s="16" t="s">
        <v>13</v>
      </c>
      <c r="D185" s="41">
        <v>4</v>
      </c>
      <c r="E185" s="42">
        <v>27.219192000000003</v>
      </c>
      <c r="F185" s="48">
        <f t="shared" si="6"/>
        <v>108.87676800000001</v>
      </c>
      <c r="G185" s="49"/>
      <c r="H185" s="58"/>
      <c r="I185" s="51"/>
      <c r="J185" s="45">
        <f t="shared" si="7"/>
        <v>0</v>
      </c>
      <c r="K185" s="52"/>
      <c r="L185" s="15"/>
      <c r="M185" s="51"/>
      <c r="N185" s="53">
        <f t="shared" si="8"/>
        <v>0</v>
      </c>
    </row>
    <row r="186" spans="1:14" s="33" customFormat="1" ht="13.8" x14ac:dyDescent="0.3">
      <c r="A186" s="40" t="s">
        <v>370</v>
      </c>
      <c r="B186" s="64" t="s">
        <v>369</v>
      </c>
      <c r="C186" s="16" t="s">
        <v>13</v>
      </c>
      <c r="D186" s="41">
        <v>40</v>
      </c>
      <c r="E186" s="42">
        <v>22.167938100000008</v>
      </c>
      <c r="F186" s="48">
        <f t="shared" si="6"/>
        <v>886.71752400000037</v>
      </c>
      <c r="G186" s="49"/>
      <c r="H186" s="58"/>
      <c r="I186" s="51"/>
      <c r="J186" s="45">
        <f t="shared" si="7"/>
        <v>0</v>
      </c>
      <c r="K186" s="52"/>
      <c r="L186" s="15"/>
      <c r="M186" s="51"/>
      <c r="N186" s="53">
        <f t="shared" si="8"/>
        <v>0</v>
      </c>
    </row>
    <row r="187" spans="1:14" s="33" customFormat="1" ht="13.8" x14ac:dyDescent="0.3">
      <c r="A187" s="40" t="s">
        <v>368</v>
      </c>
      <c r="B187" s="64" t="s">
        <v>367</v>
      </c>
      <c r="C187" s="16" t="s">
        <v>13</v>
      </c>
      <c r="D187" s="41">
        <v>40</v>
      </c>
      <c r="E187" s="42">
        <v>33.396000000000001</v>
      </c>
      <c r="F187" s="48">
        <f t="shared" si="6"/>
        <v>1335.8400000000001</v>
      </c>
      <c r="G187" s="49"/>
      <c r="H187" s="58"/>
      <c r="I187" s="51"/>
      <c r="J187" s="45">
        <f t="shared" si="7"/>
        <v>0</v>
      </c>
      <c r="K187" s="52"/>
      <c r="L187" s="15"/>
      <c r="M187" s="51"/>
      <c r="N187" s="53">
        <f t="shared" si="8"/>
        <v>0</v>
      </c>
    </row>
    <row r="188" spans="1:14" s="33" customFormat="1" ht="13.8" x14ac:dyDescent="0.3">
      <c r="A188" s="40" t="s">
        <v>188</v>
      </c>
      <c r="B188" s="64" t="s">
        <v>366</v>
      </c>
      <c r="C188" s="16" t="s">
        <v>13</v>
      </c>
      <c r="D188" s="41">
        <v>20</v>
      </c>
      <c r="E188" s="42">
        <v>1.1908396500000002</v>
      </c>
      <c r="F188" s="48">
        <f t="shared" si="6"/>
        <v>23.816793000000004</v>
      </c>
      <c r="G188" s="49"/>
      <c r="H188" s="58"/>
      <c r="I188" s="51"/>
      <c r="J188" s="45">
        <f t="shared" si="7"/>
        <v>0</v>
      </c>
      <c r="K188" s="52"/>
      <c r="L188" s="15"/>
      <c r="M188" s="51"/>
      <c r="N188" s="53">
        <f t="shared" si="8"/>
        <v>0</v>
      </c>
    </row>
    <row r="189" spans="1:14" s="33" customFormat="1" ht="13.8" x14ac:dyDescent="0.3">
      <c r="A189" s="40" t="s">
        <v>365</v>
      </c>
      <c r="B189" s="64" t="s">
        <v>364</v>
      </c>
      <c r="C189" s="16" t="s">
        <v>13</v>
      </c>
      <c r="D189" s="41">
        <v>4</v>
      </c>
      <c r="E189" s="42">
        <v>18.948745200000008</v>
      </c>
      <c r="F189" s="48">
        <f t="shared" si="6"/>
        <v>75.794980800000033</v>
      </c>
      <c r="G189" s="49"/>
      <c r="H189" s="58"/>
      <c r="I189" s="51"/>
      <c r="J189" s="45">
        <f t="shared" si="7"/>
        <v>0</v>
      </c>
      <c r="K189" s="52"/>
      <c r="L189" s="15"/>
      <c r="M189" s="51"/>
      <c r="N189" s="53">
        <f t="shared" si="8"/>
        <v>0</v>
      </c>
    </row>
    <row r="190" spans="1:14" s="33" customFormat="1" ht="13.8" x14ac:dyDescent="0.3">
      <c r="A190" s="40" t="s">
        <v>19</v>
      </c>
      <c r="B190" s="64" t="s">
        <v>363</v>
      </c>
      <c r="C190" s="16" t="s">
        <v>13</v>
      </c>
      <c r="D190" s="41">
        <v>40</v>
      </c>
      <c r="E190" s="42">
        <v>35.266000000000005</v>
      </c>
      <c r="F190" s="48">
        <f t="shared" si="6"/>
        <v>1410.6400000000003</v>
      </c>
      <c r="G190" s="49"/>
      <c r="H190" s="58"/>
      <c r="I190" s="51"/>
      <c r="J190" s="45">
        <f t="shared" si="7"/>
        <v>0</v>
      </c>
      <c r="K190" s="52"/>
      <c r="L190" s="15"/>
      <c r="M190" s="51"/>
      <c r="N190" s="53">
        <f t="shared" si="8"/>
        <v>0</v>
      </c>
    </row>
    <row r="191" spans="1:14" s="33" customFormat="1" ht="13.8" x14ac:dyDescent="0.3">
      <c r="A191" s="40" t="s">
        <v>362</v>
      </c>
      <c r="B191" s="64" t="s">
        <v>361</v>
      </c>
      <c r="C191" s="16" t="s">
        <v>13</v>
      </c>
      <c r="D191" s="41">
        <v>6</v>
      </c>
      <c r="E191" s="42">
        <v>66.099000000000004</v>
      </c>
      <c r="F191" s="48">
        <f t="shared" si="6"/>
        <v>396.59400000000005</v>
      </c>
      <c r="G191" s="49"/>
      <c r="H191" s="58"/>
      <c r="I191" s="51"/>
      <c r="J191" s="45">
        <f t="shared" si="7"/>
        <v>0</v>
      </c>
      <c r="K191" s="52"/>
      <c r="L191" s="15"/>
      <c r="M191" s="51"/>
      <c r="N191" s="53">
        <f t="shared" si="8"/>
        <v>0</v>
      </c>
    </row>
    <row r="192" spans="1:14" s="33" customFormat="1" ht="13.8" x14ac:dyDescent="0.3">
      <c r="A192" s="40" t="s">
        <v>360</v>
      </c>
      <c r="B192" s="64" t="s">
        <v>359</v>
      </c>
      <c r="C192" s="16" t="s">
        <v>13</v>
      </c>
      <c r="D192" s="41">
        <v>2</v>
      </c>
      <c r="E192" s="42">
        <v>1251.7556782500003</v>
      </c>
      <c r="F192" s="48">
        <f t="shared" si="6"/>
        <v>2503.5113565000006</v>
      </c>
      <c r="G192" s="49"/>
      <c r="H192" s="58"/>
      <c r="I192" s="51"/>
      <c r="J192" s="45">
        <f t="shared" si="7"/>
        <v>0</v>
      </c>
      <c r="K192" s="52"/>
      <c r="L192" s="15"/>
      <c r="M192" s="51"/>
      <c r="N192" s="53">
        <f t="shared" si="8"/>
        <v>0</v>
      </c>
    </row>
    <row r="193" spans="1:14" s="33" customFormat="1" ht="13.8" x14ac:dyDescent="0.3">
      <c r="A193" s="40" t="s">
        <v>357</v>
      </c>
      <c r="B193" s="64" t="s">
        <v>358</v>
      </c>
      <c r="C193" s="16" t="s">
        <v>13</v>
      </c>
      <c r="D193" s="41">
        <v>2</v>
      </c>
      <c r="E193" s="42">
        <v>179.71209795000007</v>
      </c>
      <c r="F193" s="48">
        <f t="shared" si="6"/>
        <v>359.42419590000014</v>
      </c>
      <c r="G193" s="49"/>
      <c r="H193" s="58"/>
      <c r="I193" s="51"/>
      <c r="J193" s="45">
        <f t="shared" si="7"/>
        <v>0</v>
      </c>
      <c r="K193" s="52"/>
      <c r="L193" s="15"/>
      <c r="M193" s="51"/>
      <c r="N193" s="53">
        <f t="shared" si="8"/>
        <v>0</v>
      </c>
    </row>
    <row r="194" spans="1:14" s="33" customFormat="1" ht="13.8" x14ac:dyDescent="0.3">
      <c r="A194" s="40" t="s">
        <v>357</v>
      </c>
      <c r="B194" s="64" t="s">
        <v>356</v>
      </c>
      <c r="C194" s="16" t="s">
        <v>13</v>
      </c>
      <c r="D194" s="41">
        <v>2</v>
      </c>
      <c r="E194" s="42">
        <v>155.13630825000001</v>
      </c>
      <c r="F194" s="48">
        <f t="shared" si="6"/>
        <v>310.27261650000003</v>
      </c>
      <c r="G194" s="49"/>
      <c r="H194" s="58"/>
      <c r="I194" s="51"/>
      <c r="J194" s="45">
        <f t="shared" si="7"/>
        <v>0</v>
      </c>
      <c r="K194" s="52"/>
      <c r="L194" s="15"/>
      <c r="M194" s="51"/>
      <c r="N194" s="53">
        <f t="shared" si="8"/>
        <v>0</v>
      </c>
    </row>
    <row r="195" spans="1:14" s="33" customFormat="1" ht="13.8" x14ac:dyDescent="0.3">
      <c r="A195" s="40" t="s">
        <v>19</v>
      </c>
      <c r="B195" s="64" t="s">
        <v>355</v>
      </c>
      <c r="C195" s="16" t="s">
        <v>13</v>
      </c>
      <c r="D195" s="41">
        <v>10</v>
      </c>
      <c r="E195" s="42">
        <v>97.884402000000009</v>
      </c>
      <c r="F195" s="48">
        <f t="shared" si="6"/>
        <v>978.84402000000011</v>
      </c>
      <c r="G195" s="49"/>
      <c r="H195" s="58"/>
      <c r="I195" s="51"/>
      <c r="J195" s="45">
        <f t="shared" si="7"/>
        <v>0</v>
      </c>
      <c r="K195" s="52"/>
      <c r="L195" s="15"/>
      <c r="M195" s="51"/>
      <c r="N195" s="53">
        <f t="shared" si="8"/>
        <v>0</v>
      </c>
    </row>
    <row r="196" spans="1:14" s="33" customFormat="1" ht="13.8" x14ac:dyDescent="0.3">
      <c r="A196" s="40" t="s">
        <v>19</v>
      </c>
      <c r="B196" s="64" t="s">
        <v>354</v>
      </c>
      <c r="C196" s="16" t="s">
        <v>13</v>
      </c>
      <c r="D196" s="41">
        <v>10</v>
      </c>
      <c r="E196" s="42">
        <v>66.215919000000014</v>
      </c>
      <c r="F196" s="48">
        <f t="shared" ref="F196:F259" si="9">SUM(E196*D196)</f>
        <v>662.15919000000008</v>
      </c>
      <c r="G196" s="49"/>
      <c r="H196" s="58"/>
      <c r="I196" s="51"/>
      <c r="J196" s="45">
        <f t="shared" si="7"/>
        <v>0</v>
      </c>
      <c r="K196" s="52"/>
      <c r="L196" s="15"/>
      <c r="M196" s="51"/>
      <c r="N196" s="53">
        <f t="shared" si="8"/>
        <v>0</v>
      </c>
    </row>
    <row r="197" spans="1:14" s="33" customFormat="1" ht="13.8" x14ac:dyDescent="0.3">
      <c r="A197" s="40" t="s">
        <v>19</v>
      </c>
      <c r="B197" s="64" t="s">
        <v>353</v>
      </c>
      <c r="C197" s="16" t="s">
        <v>13</v>
      </c>
      <c r="D197" s="41">
        <v>10</v>
      </c>
      <c r="E197" s="42">
        <v>83.489637000000016</v>
      </c>
      <c r="F197" s="48">
        <f t="shared" si="9"/>
        <v>834.89637000000016</v>
      </c>
      <c r="G197" s="49"/>
      <c r="H197" s="58"/>
      <c r="I197" s="51"/>
      <c r="J197" s="45">
        <f t="shared" ref="J197:J260" si="10">I197*D197</f>
        <v>0</v>
      </c>
      <c r="K197" s="52"/>
      <c r="L197" s="15"/>
      <c r="M197" s="51"/>
      <c r="N197" s="53">
        <f t="shared" ref="N197:N260" si="11">M197*D197</f>
        <v>0</v>
      </c>
    </row>
    <row r="198" spans="1:14" s="33" customFormat="1" ht="13.8" x14ac:dyDescent="0.3">
      <c r="A198" s="40" t="s">
        <v>19</v>
      </c>
      <c r="B198" s="64" t="s">
        <v>352</v>
      </c>
      <c r="C198" s="16" t="s">
        <v>13</v>
      </c>
      <c r="D198" s="41">
        <v>10</v>
      </c>
      <c r="E198" s="42">
        <v>94.050160050000045</v>
      </c>
      <c r="F198" s="48">
        <f t="shared" si="9"/>
        <v>940.50160050000045</v>
      </c>
      <c r="G198" s="49"/>
      <c r="H198" s="58"/>
      <c r="I198" s="51"/>
      <c r="J198" s="45">
        <f t="shared" si="10"/>
        <v>0</v>
      </c>
      <c r="K198" s="52"/>
      <c r="L198" s="15"/>
      <c r="M198" s="51"/>
      <c r="N198" s="53">
        <f t="shared" si="11"/>
        <v>0</v>
      </c>
    </row>
    <row r="199" spans="1:14" s="33" customFormat="1" ht="13.8" x14ac:dyDescent="0.3">
      <c r="A199" s="40" t="s">
        <v>351</v>
      </c>
      <c r="B199" s="64" t="s">
        <v>350</v>
      </c>
      <c r="C199" s="16" t="s">
        <v>13</v>
      </c>
      <c r="D199" s="41">
        <v>2</v>
      </c>
      <c r="E199" s="42">
        <v>1382.2245937500004</v>
      </c>
      <c r="F199" s="48">
        <f t="shared" si="9"/>
        <v>2764.4491875000008</v>
      </c>
      <c r="G199" s="49"/>
      <c r="H199" s="58"/>
      <c r="I199" s="51"/>
      <c r="J199" s="45">
        <f t="shared" si="10"/>
        <v>0</v>
      </c>
      <c r="K199" s="52"/>
      <c r="L199" s="15"/>
      <c r="M199" s="51"/>
      <c r="N199" s="53">
        <f t="shared" si="11"/>
        <v>0</v>
      </c>
    </row>
    <row r="200" spans="1:14" s="33" customFormat="1" ht="13.8" x14ac:dyDescent="0.3">
      <c r="A200" s="40" t="s">
        <v>349</v>
      </c>
      <c r="B200" s="64" t="s">
        <v>348</v>
      </c>
      <c r="C200" s="16" t="s">
        <v>13</v>
      </c>
      <c r="D200" s="41">
        <v>10</v>
      </c>
      <c r="E200" s="42">
        <v>186.26300000000003</v>
      </c>
      <c r="F200" s="48">
        <f t="shared" si="9"/>
        <v>1862.6300000000003</v>
      </c>
      <c r="G200" s="49"/>
      <c r="H200" s="58"/>
      <c r="I200" s="51"/>
      <c r="J200" s="45">
        <f t="shared" si="10"/>
        <v>0</v>
      </c>
      <c r="K200" s="52"/>
      <c r="L200" s="15"/>
      <c r="M200" s="51"/>
      <c r="N200" s="53">
        <f t="shared" si="11"/>
        <v>0</v>
      </c>
    </row>
    <row r="201" spans="1:14" s="33" customFormat="1" ht="13.8" x14ac:dyDescent="0.3">
      <c r="A201" s="40" t="s">
        <v>19</v>
      </c>
      <c r="B201" s="64" t="s">
        <v>347</v>
      </c>
      <c r="C201" s="16" t="s">
        <v>13</v>
      </c>
      <c r="D201" s="41">
        <v>40</v>
      </c>
      <c r="E201" s="42">
        <v>29.656000000000002</v>
      </c>
      <c r="F201" s="48">
        <f t="shared" si="9"/>
        <v>1186.24</v>
      </c>
      <c r="G201" s="49"/>
      <c r="H201" s="58"/>
      <c r="I201" s="51"/>
      <c r="J201" s="45">
        <f t="shared" si="10"/>
        <v>0</v>
      </c>
      <c r="K201" s="52"/>
      <c r="L201" s="15"/>
      <c r="M201" s="51"/>
      <c r="N201" s="53">
        <f t="shared" si="11"/>
        <v>0</v>
      </c>
    </row>
    <row r="202" spans="1:14" s="33" customFormat="1" ht="13.8" x14ac:dyDescent="0.3">
      <c r="A202" s="40" t="s">
        <v>346</v>
      </c>
      <c r="B202" s="64" t="s">
        <v>345</v>
      </c>
      <c r="C202" s="16" t="s">
        <v>13</v>
      </c>
      <c r="D202" s="41">
        <v>4</v>
      </c>
      <c r="E202" s="42">
        <v>30.185822205000008</v>
      </c>
      <c r="F202" s="48">
        <f t="shared" si="9"/>
        <v>120.74328882000003</v>
      </c>
      <c r="G202" s="49"/>
      <c r="H202" s="58"/>
      <c r="I202" s="51"/>
      <c r="J202" s="45">
        <f t="shared" si="10"/>
        <v>0</v>
      </c>
      <c r="K202" s="52"/>
      <c r="L202" s="15"/>
      <c r="M202" s="51"/>
      <c r="N202" s="53">
        <f t="shared" si="11"/>
        <v>0</v>
      </c>
    </row>
    <row r="203" spans="1:14" s="33" customFormat="1" ht="13.8" x14ac:dyDescent="0.3">
      <c r="A203" s="40" t="s">
        <v>99</v>
      </c>
      <c r="B203" s="64" t="s">
        <v>344</v>
      </c>
      <c r="C203" s="16" t="s">
        <v>13</v>
      </c>
      <c r="D203" s="41">
        <v>4</v>
      </c>
      <c r="E203" s="42">
        <v>3.685059840000001</v>
      </c>
      <c r="F203" s="48">
        <f t="shared" si="9"/>
        <v>14.740239360000004</v>
      </c>
      <c r="G203" s="49"/>
      <c r="H203" s="58"/>
      <c r="I203" s="51"/>
      <c r="J203" s="45">
        <f t="shared" si="10"/>
        <v>0</v>
      </c>
      <c r="K203" s="52"/>
      <c r="L203" s="15"/>
      <c r="M203" s="51"/>
      <c r="N203" s="53">
        <f t="shared" si="11"/>
        <v>0</v>
      </c>
    </row>
    <row r="204" spans="1:14" s="33" customFormat="1" ht="13.8" x14ac:dyDescent="0.3">
      <c r="A204" s="40" t="s">
        <v>343</v>
      </c>
      <c r="B204" s="64" t="s">
        <v>342</v>
      </c>
      <c r="C204" s="16" t="s">
        <v>13</v>
      </c>
      <c r="D204" s="41">
        <v>4</v>
      </c>
      <c r="E204" s="42">
        <v>281.15854998000009</v>
      </c>
      <c r="F204" s="48">
        <f t="shared" si="9"/>
        <v>1124.6341999200004</v>
      </c>
      <c r="G204" s="49"/>
      <c r="H204" s="58"/>
      <c r="I204" s="51"/>
      <c r="J204" s="45">
        <f t="shared" si="10"/>
        <v>0</v>
      </c>
      <c r="K204" s="52"/>
      <c r="L204" s="15"/>
      <c r="M204" s="51"/>
      <c r="N204" s="53">
        <f t="shared" si="11"/>
        <v>0</v>
      </c>
    </row>
    <row r="205" spans="1:14" s="33" customFormat="1" ht="13.8" x14ac:dyDescent="0.3">
      <c r="A205" s="40" t="s">
        <v>341</v>
      </c>
      <c r="B205" s="64" t="s">
        <v>340</v>
      </c>
      <c r="C205" s="16" t="s">
        <v>13</v>
      </c>
      <c r="D205" s="41">
        <v>12</v>
      </c>
      <c r="E205" s="42">
        <v>40.262157705000014</v>
      </c>
      <c r="F205" s="48">
        <f t="shared" si="9"/>
        <v>483.14589246000014</v>
      </c>
      <c r="G205" s="49"/>
      <c r="H205" s="58"/>
      <c r="I205" s="51"/>
      <c r="J205" s="45">
        <f t="shared" si="10"/>
        <v>0</v>
      </c>
      <c r="K205" s="52"/>
      <c r="L205" s="15"/>
      <c r="M205" s="51"/>
      <c r="N205" s="53">
        <f t="shared" si="11"/>
        <v>0</v>
      </c>
    </row>
    <row r="206" spans="1:14" s="33" customFormat="1" ht="13.8" x14ac:dyDescent="0.3">
      <c r="A206" s="40" t="s">
        <v>338</v>
      </c>
      <c r="B206" s="64" t="s">
        <v>339</v>
      </c>
      <c r="C206" s="16" t="s">
        <v>13</v>
      </c>
      <c r="D206" s="41">
        <v>20</v>
      </c>
      <c r="E206" s="42">
        <v>33.309486210000017</v>
      </c>
      <c r="F206" s="48">
        <f t="shared" si="9"/>
        <v>666.18972420000034</v>
      </c>
      <c r="G206" s="49"/>
      <c r="H206" s="58"/>
      <c r="I206" s="51"/>
      <c r="J206" s="45">
        <f t="shared" si="10"/>
        <v>0</v>
      </c>
      <c r="K206" s="52"/>
      <c r="L206" s="15"/>
      <c r="M206" s="51"/>
      <c r="N206" s="53">
        <f t="shared" si="11"/>
        <v>0</v>
      </c>
    </row>
    <row r="207" spans="1:14" s="33" customFormat="1" ht="13.8" x14ac:dyDescent="0.3">
      <c r="A207" s="40" t="s">
        <v>338</v>
      </c>
      <c r="B207" s="64" t="s">
        <v>337</v>
      </c>
      <c r="C207" s="16" t="s">
        <v>13</v>
      </c>
      <c r="D207" s="41">
        <v>20</v>
      </c>
      <c r="E207" s="42">
        <v>10.177098855000004</v>
      </c>
      <c r="F207" s="48">
        <f t="shared" si="9"/>
        <v>203.54197710000008</v>
      </c>
      <c r="G207" s="49"/>
      <c r="H207" s="58"/>
      <c r="I207" s="51"/>
      <c r="J207" s="45">
        <f t="shared" si="10"/>
        <v>0</v>
      </c>
      <c r="K207" s="52"/>
      <c r="L207" s="15"/>
      <c r="M207" s="51"/>
      <c r="N207" s="53">
        <f t="shared" si="11"/>
        <v>0</v>
      </c>
    </row>
    <row r="208" spans="1:14" s="33" customFormat="1" ht="13.8" x14ac:dyDescent="0.3">
      <c r="A208" s="40" t="s">
        <v>336</v>
      </c>
      <c r="B208" s="64" t="s">
        <v>335</v>
      </c>
      <c r="C208" s="16" t="s">
        <v>13</v>
      </c>
      <c r="D208" s="41">
        <v>8</v>
      </c>
      <c r="E208" s="42">
        <v>866.95400000000006</v>
      </c>
      <c r="F208" s="48">
        <f t="shared" si="9"/>
        <v>6935.6320000000005</v>
      </c>
      <c r="G208" s="49"/>
      <c r="H208" s="58"/>
      <c r="I208" s="51"/>
      <c r="J208" s="45">
        <f t="shared" si="10"/>
        <v>0</v>
      </c>
      <c r="K208" s="52"/>
      <c r="L208" s="15"/>
      <c r="M208" s="51"/>
      <c r="N208" s="53">
        <f t="shared" si="11"/>
        <v>0</v>
      </c>
    </row>
    <row r="209" spans="1:14" s="33" customFormat="1" ht="13.8" x14ac:dyDescent="0.3">
      <c r="A209" s="40" t="s">
        <v>19</v>
      </c>
      <c r="B209" s="64" t="s">
        <v>334</v>
      </c>
      <c r="C209" s="16" t="s">
        <v>13</v>
      </c>
      <c r="D209" s="41">
        <v>40</v>
      </c>
      <c r="E209" s="42">
        <v>36.08</v>
      </c>
      <c r="F209" s="48">
        <f t="shared" si="9"/>
        <v>1443.1999999999998</v>
      </c>
      <c r="G209" s="49"/>
      <c r="H209" s="58"/>
      <c r="I209" s="51"/>
      <c r="J209" s="45">
        <f t="shared" si="10"/>
        <v>0</v>
      </c>
      <c r="K209" s="52"/>
      <c r="L209" s="15"/>
      <c r="M209" s="51"/>
      <c r="N209" s="53">
        <f t="shared" si="11"/>
        <v>0</v>
      </c>
    </row>
    <row r="210" spans="1:14" s="33" customFormat="1" ht="13.8" x14ac:dyDescent="0.3">
      <c r="A210" s="40" t="s">
        <v>333</v>
      </c>
      <c r="B210" s="64" t="s">
        <v>332</v>
      </c>
      <c r="C210" s="16" t="s">
        <v>13</v>
      </c>
      <c r="D210" s="41">
        <v>4</v>
      </c>
      <c r="E210" s="42">
        <v>34.835331300000007</v>
      </c>
      <c r="F210" s="48">
        <f t="shared" si="9"/>
        <v>139.34132520000003</v>
      </c>
      <c r="G210" s="49"/>
      <c r="H210" s="58"/>
      <c r="I210" s="51"/>
      <c r="J210" s="45">
        <f t="shared" si="10"/>
        <v>0</v>
      </c>
      <c r="K210" s="52"/>
      <c r="L210" s="15"/>
      <c r="M210" s="51"/>
      <c r="N210" s="53">
        <f t="shared" si="11"/>
        <v>0</v>
      </c>
    </row>
    <row r="211" spans="1:14" s="33" customFormat="1" ht="13.8" x14ac:dyDescent="0.3">
      <c r="A211" s="40" t="s">
        <v>19</v>
      </c>
      <c r="B211" s="64" t="s">
        <v>331</v>
      </c>
      <c r="C211" s="16" t="s">
        <v>13</v>
      </c>
      <c r="D211" s="41">
        <v>40</v>
      </c>
      <c r="E211" s="42">
        <v>46.926000000000002</v>
      </c>
      <c r="F211" s="48">
        <f t="shared" si="9"/>
        <v>1877.04</v>
      </c>
      <c r="G211" s="49"/>
      <c r="H211" s="58"/>
      <c r="I211" s="51"/>
      <c r="J211" s="45">
        <f t="shared" si="10"/>
        <v>0</v>
      </c>
      <c r="K211" s="52"/>
      <c r="L211" s="15"/>
      <c r="M211" s="51"/>
      <c r="N211" s="53">
        <f t="shared" si="11"/>
        <v>0</v>
      </c>
    </row>
    <row r="212" spans="1:14" s="33" customFormat="1" ht="13.8" x14ac:dyDescent="0.3">
      <c r="A212" s="40" t="s">
        <v>330</v>
      </c>
      <c r="B212" s="64" t="s">
        <v>329</v>
      </c>
      <c r="C212" s="16" t="s">
        <v>13</v>
      </c>
      <c r="D212" s="41">
        <v>2</v>
      </c>
      <c r="E212" s="42">
        <v>271.66847400000006</v>
      </c>
      <c r="F212" s="48">
        <f t="shared" si="9"/>
        <v>543.33694800000012</v>
      </c>
      <c r="G212" s="49"/>
      <c r="H212" s="58"/>
      <c r="I212" s="51"/>
      <c r="J212" s="45">
        <f t="shared" si="10"/>
        <v>0</v>
      </c>
      <c r="K212" s="52"/>
      <c r="L212" s="15"/>
      <c r="M212" s="51"/>
      <c r="N212" s="53">
        <f t="shared" si="11"/>
        <v>0</v>
      </c>
    </row>
    <row r="213" spans="1:14" s="33" customFormat="1" ht="13.8" x14ac:dyDescent="0.3">
      <c r="A213" s="40" t="s">
        <v>324</v>
      </c>
      <c r="B213" s="64" t="s">
        <v>328</v>
      </c>
      <c r="C213" s="16" t="s">
        <v>13</v>
      </c>
      <c r="D213" s="41">
        <v>4</v>
      </c>
      <c r="E213" s="42">
        <v>64.097000000000008</v>
      </c>
      <c r="F213" s="48">
        <f t="shared" si="9"/>
        <v>256.38800000000003</v>
      </c>
      <c r="G213" s="49"/>
      <c r="H213" s="58"/>
      <c r="I213" s="51"/>
      <c r="J213" s="45">
        <f t="shared" si="10"/>
        <v>0</v>
      </c>
      <c r="K213" s="52"/>
      <c r="L213" s="15"/>
      <c r="M213" s="51"/>
      <c r="N213" s="53">
        <f t="shared" si="11"/>
        <v>0</v>
      </c>
    </row>
    <row r="214" spans="1:14" s="33" customFormat="1" ht="13.8" x14ac:dyDescent="0.3">
      <c r="A214" s="40" t="s">
        <v>324</v>
      </c>
      <c r="B214" s="64" t="s">
        <v>327</v>
      </c>
      <c r="C214" s="16" t="s">
        <v>13</v>
      </c>
      <c r="D214" s="41">
        <v>4</v>
      </c>
      <c r="E214" s="42">
        <v>66.715000000000003</v>
      </c>
      <c r="F214" s="48">
        <f t="shared" si="9"/>
        <v>266.86</v>
      </c>
      <c r="G214" s="49"/>
      <c r="H214" s="58"/>
      <c r="I214" s="51"/>
      <c r="J214" s="45">
        <f t="shared" si="10"/>
        <v>0</v>
      </c>
      <c r="K214" s="52"/>
      <c r="L214" s="15"/>
      <c r="M214" s="51"/>
      <c r="N214" s="53">
        <f t="shared" si="11"/>
        <v>0</v>
      </c>
    </row>
    <row r="215" spans="1:14" s="33" customFormat="1" ht="13.8" x14ac:dyDescent="0.3">
      <c r="A215" s="40" t="s">
        <v>324</v>
      </c>
      <c r="B215" s="64" t="s">
        <v>326</v>
      </c>
      <c r="C215" s="16" t="s">
        <v>13</v>
      </c>
      <c r="D215" s="41">
        <v>4</v>
      </c>
      <c r="E215" s="42">
        <v>32.494</v>
      </c>
      <c r="F215" s="48">
        <f t="shared" si="9"/>
        <v>129.976</v>
      </c>
      <c r="G215" s="49"/>
      <c r="H215" s="58"/>
      <c r="I215" s="51"/>
      <c r="J215" s="45">
        <f t="shared" si="10"/>
        <v>0</v>
      </c>
      <c r="K215" s="52"/>
      <c r="L215" s="15"/>
      <c r="M215" s="51"/>
      <c r="N215" s="53">
        <f t="shared" si="11"/>
        <v>0</v>
      </c>
    </row>
    <row r="216" spans="1:14" s="33" customFormat="1" ht="13.8" x14ac:dyDescent="0.3">
      <c r="A216" s="40" t="s">
        <v>324</v>
      </c>
      <c r="B216" s="64" t="s">
        <v>325</v>
      </c>
      <c r="C216" s="16" t="s">
        <v>13</v>
      </c>
      <c r="D216" s="41">
        <v>4</v>
      </c>
      <c r="E216" s="42">
        <v>66.715000000000003</v>
      </c>
      <c r="F216" s="48">
        <f t="shared" si="9"/>
        <v>266.86</v>
      </c>
      <c r="G216" s="49"/>
      <c r="H216" s="58"/>
      <c r="I216" s="51"/>
      <c r="J216" s="45">
        <f t="shared" si="10"/>
        <v>0</v>
      </c>
      <c r="K216" s="52"/>
      <c r="L216" s="15"/>
      <c r="M216" s="51"/>
      <c r="N216" s="53">
        <f t="shared" si="11"/>
        <v>0</v>
      </c>
    </row>
    <row r="217" spans="1:14" s="33" customFormat="1" ht="13.8" x14ac:dyDescent="0.3">
      <c r="A217" s="40" t="s">
        <v>324</v>
      </c>
      <c r="B217" s="64" t="s">
        <v>323</v>
      </c>
      <c r="C217" s="16" t="s">
        <v>13</v>
      </c>
      <c r="D217" s="41">
        <v>4</v>
      </c>
      <c r="E217" s="42">
        <v>63.668000000000006</v>
      </c>
      <c r="F217" s="48">
        <f t="shared" si="9"/>
        <v>254.67200000000003</v>
      </c>
      <c r="G217" s="49"/>
      <c r="H217" s="58"/>
      <c r="I217" s="51"/>
      <c r="J217" s="45">
        <f t="shared" si="10"/>
        <v>0</v>
      </c>
      <c r="K217" s="52"/>
      <c r="L217" s="15"/>
      <c r="M217" s="51"/>
      <c r="N217" s="53">
        <f t="shared" si="11"/>
        <v>0</v>
      </c>
    </row>
    <row r="218" spans="1:14" s="33" customFormat="1" ht="13.8" x14ac:dyDescent="0.3">
      <c r="A218" s="40" t="s">
        <v>19</v>
      </c>
      <c r="B218" s="64" t="s">
        <v>322</v>
      </c>
      <c r="C218" s="16" t="s">
        <v>13</v>
      </c>
      <c r="D218" s="41">
        <v>40</v>
      </c>
      <c r="E218" s="42">
        <v>107.96500000000002</v>
      </c>
      <c r="F218" s="48">
        <f t="shared" si="9"/>
        <v>4318.6000000000004</v>
      </c>
      <c r="G218" s="49"/>
      <c r="H218" s="58"/>
      <c r="I218" s="51"/>
      <c r="J218" s="45">
        <f t="shared" si="10"/>
        <v>0</v>
      </c>
      <c r="K218" s="52"/>
      <c r="L218" s="15"/>
      <c r="M218" s="51"/>
      <c r="N218" s="53">
        <f t="shared" si="11"/>
        <v>0</v>
      </c>
    </row>
    <row r="219" spans="1:14" s="33" customFormat="1" ht="13.8" x14ac:dyDescent="0.3">
      <c r="A219" s="40" t="s">
        <v>138</v>
      </c>
      <c r="B219" s="64" t="s">
        <v>321</v>
      </c>
      <c r="C219" s="16" t="s">
        <v>13</v>
      </c>
      <c r="D219" s="41">
        <v>8</v>
      </c>
      <c r="E219" s="42">
        <v>34.806541770000017</v>
      </c>
      <c r="F219" s="48">
        <f t="shared" si="9"/>
        <v>278.45233416000013</v>
      </c>
      <c r="G219" s="49"/>
      <c r="H219" s="58"/>
      <c r="I219" s="51"/>
      <c r="J219" s="45">
        <f t="shared" si="10"/>
        <v>0</v>
      </c>
      <c r="K219" s="52"/>
      <c r="L219" s="15"/>
      <c r="M219" s="51"/>
      <c r="N219" s="53">
        <f t="shared" si="11"/>
        <v>0</v>
      </c>
    </row>
    <row r="220" spans="1:14" s="33" customFormat="1" ht="13.8" x14ac:dyDescent="0.3">
      <c r="A220" s="40" t="s">
        <v>19</v>
      </c>
      <c r="B220" s="64" t="s">
        <v>320</v>
      </c>
      <c r="C220" s="16" t="s">
        <v>13</v>
      </c>
      <c r="D220" s="41">
        <v>40</v>
      </c>
      <c r="E220" s="42">
        <v>64.779000000000011</v>
      </c>
      <c r="F220" s="48">
        <f t="shared" si="9"/>
        <v>2591.1600000000003</v>
      </c>
      <c r="G220" s="49"/>
      <c r="H220" s="58"/>
      <c r="I220" s="51"/>
      <c r="J220" s="45">
        <f t="shared" si="10"/>
        <v>0</v>
      </c>
      <c r="K220" s="52"/>
      <c r="L220" s="15"/>
      <c r="M220" s="51"/>
      <c r="N220" s="53">
        <f t="shared" si="11"/>
        <v>0</v>
      </c>
    </row>
    <row r="221" spans="1:14" s="33" customFormat="1" ht="13.8" x14ac:dyDescent="0.3">
      <c r="A221" s="40" t="s">
        <v>138</v>
      </c>
      <c r="B221" s="64" t="s">
        <v>319</v>
      </c>
      <c r="C221" s="16" t="s">
        <v>13</v>
      </c>
      <c r="D221" s="41">
        <v>6</v>
      </c>
      <c r="E221" s="42">
        <v>20.023118115000006</v>
      </c>
      <c r="F221" s="48">
        <f t="shared" si="9"/>
        <v>120.13870869000004</v>
      </c>
      <c r="G221" s="49"/>
      <c r="H221" s="58"/>
      <c r="I221" s="51"/>
      <c r="J221" s="45">
        <f t="shared" si="10"/>
        <v>0</v>
      </c>
      <c r="K221" s="52"/>
      <c r="L221" s="15"/>
      <c r="M221" s="51"/>
      <c r="N221" s="53">
        <f t="shared" si="11"/>
        <v>0</v>
      </c>
    </row>
    <row r="222" spans="1:14" s="33" customFormat="1" ht="13.8" x14ac:dyDescent="0.3">
      <c r="A222" s="40" t="s">
        <v>318</v>
      </c>
      <c r="B222" s="64" t="s">
        <v>317</v>
      </c>
      <c r="C222" s="16" t="s">
        <v>13</v>
      </c>
      <c r="D222" s="41">
        <v>4</v>
      </c>
      <c r="E222" s="42">
        <v>1143.6784740150003</v>
      </c>
      <c r="F222" s="48">
        <f t="shared" si="9"/>
        <v>4574.7138960600014</v>
      </c>
      <c r="G222" s="49"/>
      <c r="H222" s="58"/>
      <c r="I222" s="51"/>
      <c r="J222" s="45">
        <f t="shared" si="10"/>
        <v>0</v>
      </c>
      <c r="K222" s="52"/>
      <c r="L222" s="15"/>
      <c r="M222" s="51"/>
      <c r="N222" s="53">
        <f t="shared" si="11"/>
        <v>0</v>
      </c>
    </row>
    <row r="223" spans="1:14" s="33" customFormat="1" ht="13.8" x14ac:dyDescent="0.3">
      <c r="A223" s="40" t="s">
        <v>316</v>
      </c>
      <c r="B223" s="64" t="s">
        <v>315</v>
      </c>
      <c r="C223" s="16" t="s">
        <v>13</v>
      </c>
      <c r="D223" s="41">
        <v>2</v>
      </c>
      <c r="E223" s="42">
        <v>826.15499999999997</v>
      </c>
      <c r="F223" s="48">
        <f t="shared" si="9"/>
        <v>1652.31</v>
      </c>
      <c r="G223" s="49"/>
      <c r="H223" s="58"/>
      <c r="I223" s="51"/>
      <c r="J223" s="45">
        <f t="shared" si="10"/>
        <v>0</v>
      </c>
      <c r="K223" s="52"/>
      <c r="L223" s="15"/>
      <c r="M223" s="51"/>
      <c r="N223" s="53">
        <f t="shared" si="11"/>
        <v>0</v>
      </c>
    </row>
    <row r="224" spans="1:14" s="33" customFormat="1" ht="13.8" x14ac:dyDescent="0.3">
      <c r="A224" s="40" t="s">
        <v>314</v>
      </c>
      <c r="B224" s="64" t="s">
        <v>313</v>
      </c>
      <c r="C224" s="16" t="s">
        <v>13</v>
      </c>
      <c r="D224" s="41">
        <v>2</v>
      </c>
      <c r="E224" s="42">
        <v>2006.9940000000001</v>
      </c>
      <c r="F224" s="48">
        <f t="shared" si="9"/>
        <v>4013.9880000000003</v>
      </c>
      <c r="G224" s="49"/>
      <c r="H224" s="58"/>
      <c r="I224" s="51"/>
      <c r="J224" s="45">
        <f t="shared" si="10"/>
        <v>0</v>
      </c>
      <c r="K224" s="52"/>
      <c r="L224" s="15"/>
      <c r="M224" s="51"/>
      <c r="N224" s="53">
        <f t="shared" si="11"/>
        <v>0</v>
      </c>
    </row>
    <row r="225" spans="1:14" s="33" customFormat="1" ht="13.8" x14ac:dyDescent="0.3">
      <c r="A225" s="40" t="s">
        <v>311</v>
      </c>
      <c r="B225" s="64" t="s">
        <v>312</v>
      </c>
      <c r="C225" s="16" t="s">
        <v>13</v>
      </c>
      <c r="D225" s="41">
        <v>2</v>
      </c>
      <c r="E225" s="42">
        <v>569.25</v>
      </c>
      <c r="F225" s="48">
        <f t="shared" si="9"/>
        <v>1138.5</v>
      </c>
      <c r="G225" s="49"/>
      <c r="H225" s="58"/>
      <c r="I225" s="51"/>
      <c r="J225" s="45">
        <f t="shared" si="10"/>
        <v>0</v>
      </c>
      <c r="K225" s="52"/>
      <c r="L225" s="15"/>
      <c r="M225" s="51"/>
      <c r="N225" s="53">
        <f t="shared" si="11"/>
        <v>0</v>
      </c>
    </row>
    <row r="226" spans="1:14" s="33" customFormat="1" ht="13.8" x14ac:dyDescent="0.3">
      <c r="A226" s="40" t="s">
        <v>311</v>
      </c>
      <c r="B226" s="64" t="s">
        <v>310</v>
      </c>
      <c r="C226" s="16" t="s">
        <v>13</v>
      </c>
      <c r="D226" s="41">
        <v>2</v>
      </c>
      <c r="E226" s="42">
        <v>1160.2140000000002</v>
      </c>
      <c r="F226" s="48">
        <f t="shared" si="9"/>
        <v>2320.4280000000003</v>
      </c>
      <c r="G226" s="49"/>
      <c r="H226" s="58"/>
      <c r="I226" s="51"/>
      <c r="J226" s="45">
        <f t="shared" si="10"/>
        <v>0</v>
      </c>
      <c r="K226" s="52"/>
      <c r="L226" s="15"/>
      <c r="M226" s="51"/>
      <c r="N226" s="53">
        <f t="shared" si="11"/>
        <v>0</v>
      </c>
    </row>
    <row r="227" spans="1:14" s="33" customFormat="1" ht="13.8" x14ac:dyDescent="0.3">
      <c r="A227" s="40" t="s">
        <v>309</v>
      </c>
      <c r="B227" s="64" t="s">
        <v>308</v>
      </c>
      <c r="C227" s="16" t="s">
        <v>13</v>
      </c>
      <c r="D227" s="41">
        <v>2</v>
      </c>
      <c r="E227" s="42">
        <v>104.79388920000002</v>
      </c>
      <c r="F227" s="48">
        <f t="shared" si="9"/>
        <v>209.58777840000005</v>
      </c>
      <c r="G227" s="49"/>
      <c r="H227" s="58"/>
      <c r="I227" s="51"/>
      <c r="J227" s="45">
        <f t="shared" si="10"/>
        <v>0</v>
      </c>
      <c r="K227" s="52"/>
      <c r="L227" s="15"/>
      <c r="M227" s="51"/>
      <c r="N227" s="53">
        <f t="shared" si="11"/>
        <v>0</v>
      </c>
    </row>
    <row r="228" spans="1:14" s="33" customFormat="1" ht="13.8" x14ac:dyDescent="0.3">
      <c r="A228" s="40" t="s">
        <v>19</v>
      </c>
      <c r="B228" s="64" t="s">
        <v>307</v>
      </c>
      <c r="C228" s="16" t="s">
        <v>13</v>
      </c>
      <c r="D228" s="41">
        <v>4</v>
      </c>
      <c r="E228" s="42">
        <v>17.941111650000003</v>
      </c>
      <c r="F228" s="48">
        <f t="shared" si="9"/>
        <v>71.764446600000014</v>
      </c>
      <c r="G228" s="49"/>
      <c r="H228" s="58"/>
      <c r="I228" s="51"/>
      <c r="J228" s="45">
        <f t="shared" si="10"/>
        <v>0</v>
      </c>
      <c r="K228" s="52"/>
      <c r="L228" s="15"/>
      <c r="M228" s="51"/>
      <c r="N228" s="53">
        <f t="shared" si="11"/>
        <v>0</v>
      </c>
    </row>
    <row r="229" spans="1:14" s="33" customFormat="1" ht="13.8" x14ac:dyDescent="0.3">
      <c r="A229" s="40" t="s">
        <v>19</v>
      </c>
      <c r="B229" s="64" t="s">
        <v>306</v>
      </c>
      <c r="C229" s="16" t="s">
        <v>13</v>
      </c>
      <c r="D229" s="41">
        <v>40</v>
      </c>
      <c r="E229" s="42">
        <v>74.852778000000015</v>
      </c>
      <c r="F229" s="48">
        <f t="shared" si="9"/>
        <v>2994.1111200000005</v>
      </c>
      <c r="G229" s="49"/>
      <c r="H229" s="58"/>
      <c r="I229" s="51"/>
      <c r="J229" s="45">
        <f t="shared" si="10"/>
        <v>0</v>
      </c>
      <c r="K229" s="52"/>
      <c r="L229" s="15"/>
      <c r="M229" s="51"/>
      <c r="N229" s="53">
        <f t="shared" si="11"/>
        <v>0</v>
      </c>
    </row>
    <row r="230" spans="1:14" s="33" customFormat="1" ht="13.8" x14ac:dyDescent="0.3">
      <c r="A230" s="40" t="s">
        <v>305</v>
      </c>
      <c r="B230" s="64" t="s">
        <v>304</v>
      </c>
      <c r="C230" s="16" t="s">
        <v>13</v>
      </c>
      <c r="D230" s="41">
        <v>4</v>
      </c>
      <c r="E230" s="42">
        <v>3.9258450000000007</v>
      </c>
      <c r="F230" s="48">
        <f t="shared" si="9"/>
        <v>15.703380000000003</v>
      </c>
      <c r="G230" s="49"/>
      <c r="H230" s="58"/>
      <c r="I230" s="51"/>
      <c r="J230" s="45">
        <f t="shared" si="10"/>
        <v>0</v>
      </c>
      <c r="K230" s="52"/>
      <c r="L230" s="15"/>
      <c r="M230" s="51"/>
      <c r="N230" s="53">
        <f t="shared" si="11"/>
        <v>0</v>
      </c>
    </row>
    <row r="231" spans="1:14" s="33" customFormat="1" ht="13.8" x14ac:dyDescent="0.3">
      <c r="A231" s="40" t="s">
        <v>303</v>
      </c>
      <c r="B231" s="64" t="s">
        <v>302</v>
      </c>
      <c r="C231" s="16" t="s">
        <v>13</v>
      </c>
      <c r="D231" s="41">
        <v>2</v>
      </c>
      <c r="E231" s="42">
        <v>112.75026840000004</v>
      </c>
      <c r="F231" s="48">
        <f t="shared" si="9"/>
        <v>225.50053680000008</v>
      </c>
      <c r="G231" s="49"/>
      <c r="H231" s="58"/>
      <c r="I231" s="51"/>
      <c r="J231" s="45">
        <f t="shared" si="10"/>
        <v>0</v>
      </c>
      <c r="K231" s="52"/>
      <c r="L231" s="15"/>
      <c r="M231" s="51"/>
      <c r="N231" s="53">
        <f t="shared" si="11"/>
        <v>0</v>
      </c>
    </row>
    <row r="232" spans="1:14" s="33" customFormat="1" ht="13.8" x14ac:dyDescent="0.3">
      <c r="A232" s="40" t="s">
        <v>19</v>
      </c>
      <c r="B232" s="64" t="s">
        <v>301</v>
      </c>
      <c r="C232" s="16" t="s">
        <v>13</v>
      </c>
      <c r="D232" s="41">
        <v>10</v>
      </c>
      <c r="E232" s="42">
        <v>128.83314675000005</v>
      </c>
      <c r="F232" s="48">
        <f t="shared" si="9"/>
        <v>1288.3314675000006</v>
      </c>
      <c r="G232" s="49"/>
      <c r="H232" s="58"/>
      <c r="I232" s="51"/>
      <c r="J232" s="45">
        <f t="shared" si="10"/>
        <v>0</v>
      </c>
      <c r="K232" s="52"/>
      <c r="L232" s="15"/>
      <c r="M232" s="51"/>
      <c r="N232" s="53">
        <f t="shared" si="11"/>
        <v>0</v>
      </c>
    </row>
    <row r="233" spans="1:14" s="33" customFormat="1" ht="13.8" x14ac:dyDescent="0.3">
      <c r="A233" s="40" t="s">
        <v>300</v>
      </c>
      <c r="B233" s="64" t="s">
        <v>299</v>
      </c>
      <c r="C233" s="16" t="s">
        <v>13</v>
      </c>
      <c r="D233" s="41">
        <v>4</v>
      </c>
      <c r="E233" s="42">
        <v>342.82572324000012</v>
      </c>
      <c r="F233" s="48">
        <f t="shared" si="9"/>
        <v>1371.3028929600005</v>
      </c>
      <c r="G233" s="49"/>
      <c r="H233" s="58"/>
      <c r="I233" s="51"/>
      <c r="J233" s="45">
        <f t="shared" si="10"/>
        <v>0</v>
      </c>
      <c r="K233" s="52"/>
      <c r="L233" s="15"/>
      <c r="M233" s="51"/>
      <c r="N233" s="53">
        <f t="shared" si="11"/>
        <v>0</v>
      </c>
    </row>
    <row r="234" spans="1:14" s="33" customFormat="1" ht="13.8" x14ac:dyDescent="0.3">
      <c r="A234" s="40" t="s">
        <v>19</v>
      </c>
      <c r="B234" s="64" t="s">
        <v>298</v>
      </c>
      <c r="C234" s="16" t="s">
        <v>13</v>
      </c>
      <c r="D234" s="41">
        <v>40</v>
      </c>
      <c r="E234" s="42">
        <v>105.13412910000004</v>
      </c>
      <c r="F234" s="48">
        <f t="shared" si="9"/>
        <v>4205.3651640000016</v>
      </c>
      <c r="G234" s="49"/>
      <c r="H234" s="58"/>
      <c r="I234" s="51"/>
      <c r="J234" s="45">
        <f t="shared" si="10"/>
        <v>0</v>
      </c>
      <c r="K234" s="52"/>
      <c r="L234" s="15"/>
      <c r="M234" s="51"/>
      <c r="N234" s="53">
        <f t="shared" si="11"/>
        <v>0</v>
      </c>
    </row>
    <row r="235" spans="1:14" s="33" customFormat="1" ht="13.8" x14ac:dyDescent="0.3">
      <c r="A235" s="40" t="s">
        <v>297</v>
      </c>
      <c r="B235" s="64" t="s">
        <v>296</v>
      </c>
      <c r="C235" s="16" t="s">
        <v>13</v>
      </c>
      <c r="D235" s="41">
        <v>40</v>
      </c>
      <c r="E235" s="42">
        <v>12.265000000000001</v>
      </c>
      <c r="F235" s="48">
        <f t="shared" si="9"/>
        <v>490.6</v>
      </c>
      <c r="G235" s="49"/>
      <c r="H235" s="58"/>
      <c r="I235" s="51"/>
      <c r="J235" s="45">
        <f t="shared" si="10"/>
        <v>0</v>
      </c>
      <c r="K235" s="52"/>
      <c r="L235" s="15"/>
      <c r="M235" s="51"/>
      <c r="N235" s="53">
        <f t="shared" si="11"/>
        <v>0</v>
      </c>
    </row>
    <row r="236" spans="1:14" s="33" customFormat="1" ht="13.8" x14ac:dyDescent="0.3">
      <c r="A236" s="40" t="s">
        <v>295</v>
      </c>
      <c r="B236" s="64" t="s">
        <v>294</v>
      </c>
      <c r="C236" s="16" t="s">
        <v>13</v>
      </c>
      <c r="D236" s="41">
        <v>2</v>
      </c>
      <c r="E236" s="42">
        <v>384.47108700000013</v>
      </c>
      <c r="F236" s="48">
        <f t="shared" si="9"/>
        <v>768.94217400000025</v>
      </c>
      <c r="G236" s="49"/>
      <c r="H236" s="58"/>
      <c r="I236" s="51"/>
      <c r="J236" s="45">
        <f t="shared" si="10"/>
        <v>0</v>
      </c>
      <c r="K236" s="52"/>
      <c r="L236" s="15"/>
      <c r="M236" s="51"/>
      <c r="N236" s="53">
        <f t="shared" si="11"/>
        <v>0</v>
      </c>
    </row>
    <row r="237" spans="1:14" s="33" customFormat="1" ht="13.8" x14ac:dyDescent="0.3">
      <c r="A237" s="40" t="s">
        <v>293</v>
      </c>
      <c r="B237" s="64" t="s">
        <v>292</v>
      </c>
      <c r="C237" s="16" t="s">
        <v>13</v>
      </c>
      <c r="D237" s="41">
        <v>2</v>
      </c>
      <c r="E237" s="42">
        <v>1518.4775875500004</v>
      </c>
      <c r="F237" s="48">
        <f t="shared" si="9"/>
        <v>3036.9551751000008</v>
      </c>
      <c r="G237" s="49"/>
      <c r="H237" s="58"/>
      <c r="I237" s="51"/>
      <c r="J237" s="45">
        <f t="shared" si="10"/>
        <v>0</v>
      </c>
      <c r="K237" s="52"/>
      <c r="L237" s="15"/>
      <c r="M237" s="51"/>
      <c r="N237" s="53">
        <f t="shared" si="11"/>
        <v>0</v>
      </c>
    </row>
    <row r="238" spans="1:14" s="33" customFormat="1" ht="13.8" x14ac:dyDescent="0.3">
      <c r="A238" s="40" t="s">
        <v>291</v>
      </c>
      <c r="B238" s="64" t="s">
        <v>290</v>
      </c>
      <c r="C238" s="16" t="s">
        <v>13</v>
      </c>
      <c r="D238" s="41">
        <v>12</v>
      </c>
      <c r="E238" s="42">
        <v>21.592147500000003</v>
      </c>
      <c r="F238" s="48">
        <f t="shared" si="9"/>
        <v>259.10577000000001</v>
      </c>
      <c r="G238" s="49"/>
      <c r="H238" s="58"/>
      <c r="I238" s="51"/>
      <c r="J238" s="45">
        <f t="shared" si="10"/>
        <v>0</v>
      </c>
      <c r="K238" s="52"/>
      <c r="L238" s="15"/>
      <c r="M238" s="51"/>
      <c r="N238" s="53">
        <f t="shared" si="11"/>
        <v>0</v>
      </c>
    </row>
    <row r="239" spans="1:14" s="33" customFormat="1" ht="13.8" x14ac:dyDescent="0.3">
      <c r="A239" s="40" t="s">
        <v>289</v>
      </c>
      <c r="B239" s="64" t="s">
        <v>288</v>
      </c>
      <c r="C239" s="16" t="s">
        <v>13</v>
      </c>
      <c r="D239" s="41">
        <v>4</v>
      </c>
      <c r="E239" s="42">
        <v>567.93891000000019</v>
      </c>
      <c r="F239" s="48">
        <f t="shared" si="9"/>
        <v>2271.7556400000008</v>
      </c>
      <c r="G239" s="49"/>
      <c r="H239" s="58"/>
      <c r="I239" s="51"/>
      <c r="J239" s="45">
        <f t="shared" si="10"/>
        <v>0</v>
      </c>
      <c r="K239" s="52"/>
      <c r="L239" s="15"/>
      <c r="M239" s="51"/>
      <c r="N239" s="53">
        <f t="shared" si="11"/>
        <v>0</v>
      </c>
    </row>
    <row r="240" spans="1:14" s="33" customFormat="1" ht="13.8" x14ac:dyDescent="0.3">
      <c r="A240" s="40" t="s">
        <v>188</v>
      </c>
      <c r="B240" s="64" t="s">
        <v>287</v>
      </c>
      <c r="C240" s="16" t="s">
        <v>13</v>
      </c>
      <c r="D240" s="41">
        <v>12</v>
      </c>
      <c r="E240" s="42">
        <v>26.303161500000005</v>
      </c>
      <c r="F240" s="48">
        <f t="shared" si="9"/>
        <v>315.63793800000008</v>
      </c>
      <c r="G240" s="49"/>
      <c r="H240" s="58"/>
      <c r="I240" s="51"/>
      <c r="J240" s="45">
        <f t="shared" si="10"/>
        <v>0</v>
      </c>
      <c r="K240" s="52"/>
      <c r="L240" s="15"/>
      <c r="M240" s="51"/>
      <c r="N240" s="53">
        <f t="shared" si="11"/>
        <v>0</v>
      </c>
    </row>
    <row r="241" spans="1:14" s="33" customFormat="1" ht="13.8" x14ac:dyDescent="0.3">
      <c r="A241" s="40" t="s">
        <v>286</v>
      </c>
      <c r="B241" s="64" t="s">
        <v>285</v>
      </c>
      <c r="C241" s="16" t="s">
        <v>13</v>
      </c>
      <c r="D241" s="41">
        <v>8</v>
      </c>
      <c r="E241" s="42">
        <v>266.30315250000012</v>
      </c>
      <c r="F241" s="48">
        <f t="shared" si="9"/>
        <v>2130.425220000001</v>
      </c>
      <c r="G241" s="49"/>
      <c r="H241" s="58"/>
      <c r="I241" s="51"/>
      <c r="J241" s="45">
        <f t="shared" si="10"/>
        <v>0</v>
      </c>
      <c r="K241" s="52"/>
      <c r="L241" s="15"/>
      <c r="M241" s="51"/>
      <c r="N241" s="53">
        <f t="shared" si="11"/>
        <v>0</v>
      </c>
    </row>
    <row r="242" spans="1:14" s="33" customFormat="1" ht="13.8" x14ac:dyDescent="0.3">
      <c r="A242" s="40" t="s">
        <v>204</v>
      </c>
      <c r="B242" s="64" t="s">
        <v>284</v>
      </c>
      <c r="C242" s="16" t="s">
        <v>13</v>
      </c>
      <c r="D242" s="41">
        <v>2</v>
      </c>
      <c r="E242" s="42">
        <v>1298.385</v>
      </c>
      <c r="F242" s="48">
        <f t="shared" si="9"/>
        <v>2596.77</v>
      </c>
      <c r="G242" s="49"/>
      <c r="H242" s="58"/>
      <c r="I242" s="51"/>
      <c r="J242" s="45">
        <f t="shared" si="10"/>
        <v>0</v>
      </c>
      <c r="K242" s="52"/>
      <c r="L242" s="15"/>
      <c r="M242" s="51"/>
      <c r="N242" s="53">
        <f t="shared" si="11"/>
        <v>0</v>
      </c>
    </row>
    <row r="243" spans="1:14" s="33" customFormat="1" ht="13.8" x14ac:dyDescent="0.3">
      <c r="A243" s="40" t="s">
        <v>204</v>
      </c>
      <c r="B243" s="64" t="s">
        <v>283</v>
      </c>
      <c r="C243" s="16" t="s">
        <v>13</v>
      </c>
      <c r="D243" s="41">
        <v>2</v>
      </c>
      <c r="E243" s="42">
        <v>1439.4765000000002</v>
      </c>
      <c r="F243" s="48">
        <f t="shared" si="9"/>
        <v>2878.9530000000004</v>
      </c>
      <c r="G243" s="49"/>
      <c r="H243" s="58"/>
      <c r="I243" s="51"/>
      <c r="J243" s="45">
        <f t="shared" si="10"/>
        <v>0</v>
      </c>
      <c r="K243" s="52"/>
      <c r="L243" s="15"/>
      <c r="M243" s="51"/>
      <c r="N243" s="53">
        <f t="shared" si="11"/>
        <v>0</v>
      </c>
    </row>
    <row r="244" spans="1:14" s="33" customFormat="1" ht="13.8" x14ac:dyDescent="0.3">
      <c r="A244" s="40" t="s">
        <v>282</v>
      </c>
      <c r="B244" s="64" t="s">
        <v>281</v>
      </c>
      <c r="C244" s="16" t="s">
        <v>13</v>
      </c>
      <c r="D244" s="41">
        <v>2</v>
      </c>
      <c r="E244" s="42">
        <v>1007.6335500000006</v>
      </c>
      <c r="F244" s="48">
        <f t="shared" si="9"/>
        <v>2015.2671000000012</v>
      </c>
      <c r="G244" s="49"/>
      <c r="H244" s="58"/>
      <c r="I244" s="51"/>
      <c r="J244" s="45">
        <f t="shared" si="10"/>
        <v>0</v>
      </c>
      <c r="K244" s="52"/>
      <c r="L244" s="15"/>
      <c r="M244" s="51"/>
      <c r="N244" s="53">
        <f t="shared" si="11"/>
        <v>0</v>
      </c>
    </row>
    <row r="245" spans="1:14" s="33" customFormat="1" ht="13.8" x14ac:dyDescent="0.3">
      <c r="A245" s="40" t="s">
        <v>280</v>
      </c>
      <c r="B245" s="64" t="s">
        <v>279</v>
      </c>
      <c r="C245" s="16" t="s">
        <v>13</v>
      </c>
      <c r="D245" s="41">
        <v>8</v>
      </c>
      <c r="E245" s="42">
        <v>837.17074287000025</v>
      </c>
      <c r="F245" s="48">
        <f t="shared" si="9"/>
        <v>6697.365942960002</v>
      </c>
      <c r="G245" s="49"/>
      <c r="H245" s="58"/>
      <c r="I245" s="51"/>
      <c r="J245" s="45">
        <f t="shared" si="10"/>
        <v>0</v>
      </c>
      <c r="K245" s="52"/>
      <c r="L245" s="15"/>
      <c r="M245" s="51"/>
      <c r="N245" s="53">
        <f t="shared" si="11"/>
        <v>0</v>
      </c>
    </row>
    <row r="246" spans="1:14" s="33" customFormat="1" ht="13.8" x14ac:dyDescent="0.3">
      <c r="A246" s="40" t="s">
        <v>277</v>
      </c>
      <c r="B246" s="64" t="s">
        <v>278</v>
      </c>
      <c r="C246" s="16" t="s">
        <v>13</v>
      </c>
      <c r="D246" s="41">
        <v>10</v>
      </c>
      <c r="E246" s="42">
        <v>118.88767275000002</v>
      </c>
      <c r="F246" s="48">
        <f t="shared" si="9"/>
        <v>1188.8767275000002</v>
      </c>
      <c r="G246" s="49"/>
      <c r="H246" s="58"/>
      <c r="I246" s="51"/>
      <c r="J246" s="45">
        <f t="shared" si="10"/>
        <v>0</v>
      </c>
      <c r="K246" s="52"/>
      <c r="L246" s="15"/>
      <c r="M246" s="51"/>
      <c r="N246" s="53">
        <f t="shared" si="11"/>
        <v>0</v>
      </c>
    </row>
    <row r="247" spans="1:14" s="33" customFormat="1" ht="13.8" x14ac:dyDescent="0.3">
      <c r="A247" s="40" t="s">
        <v>277</v>
      </c>
      <c r="B247" s="64" t="s">
        <v>276</v>
      </c>
      <c r="C247" s="16" t="s">
        <v>13</v>
      </c>
      <c r="D247" s="41">
        <v>10</v>
      </c>
      <c r="E247" s="42">
        <v>118.88767275000002</v>
      </c>
      <c r="F247" s="48">
        <f t="shared" si="9"/>
        <v>1188.8767275000002</v>
      </c>
      <c r="G247" s="49"/>
      <c r="H247" s="58"/>
      <c r="I247" s="51"/>
      <c r="J247" s="45">
        <f t="shared" si="10"/>
        <v>0</v>
      </c>
      <c r="K247" s="52"/>
      <c r="L247" s="15"/>
      <c r="M247" s="51"/>
      <c r="N247" s="53">
        <f t="shared" si="11"/>
        <v>0</v>
      </c>
    </row>
    <row r="248" spans="1:14" s="33" customFormat="1" ht="13.8" x14ac:dyDescent="0.3">
      <c r="A248" s="40" t="s">
        <v>234</v>
      </c>
      <c r="B248" s="64" t="s">
        <v>275</v>
      </c>
      <c r="C248" s="16" t="s">
        <v>13</v>
      </c>
      <c r="D248" s="41">
        <v>4</v>
      </c>
      <c r="E248" s="42">
        <v>7.1842963500000021</v>
      </c>
      <c r="F248" s="48">
        <f t="shared" si="9"/>
        <v>28.737185400000008</v>
      </c>
      <c r="G248" s="49"/>
      <c r="H248" s="58"/>
      <c r="I248" s="51"/>
      <c r="J248" s="45">
        <f t="shared" si="10"/>
        <v>0</v>
      </c>
      <c r="K248" s="52"/>
      <c r="L248" s="15"/>
      <c r="M248" s="51"/>
      <c r="N248" s="53">
        <f t="shared" si="11"/>
        <v>0</v>
      </c>
    </row>
    <row r="249" spans="1:14" s="33" customFormat="1" ht="13.8" x14ac:dyDescent="0.3">
      <c r="A249" s="40" t="s">
        <v>234</v>
      </c>
      <c r="B249" s="64" t="s">
        <v>274</v>
      </c>
      <c r="C249" s="16" t="s">
        <v>13</v>
      </c>
      <c r="D249" s="41">
        <v>4</v>
      </c>
      <c r="E249" s="42">
        <v>11.450381250000001</v>
      </c>
      <c r="F249" s="48">
        <f t="shared" si="9"/>
        <v>45.801525000000005</v>
      </c>
      <c r="G249" s="49"/>
      <c r="H249" s="58"/>
      <c r="I249" s="51"/>
      <c r="J249" s="45">
        <f t="shared" si="10"/>
        <v>0</v>
      </c>
      <c r="K249" s="52"/>
      <c r="L249" s="15"/>
      <c r="M249" s="51"/>
      <c r="N249" s="53">
        <f t="shared" si="11"/>
        <v>0</v>
      </c>
    </row>
    <row r="250" spans="1:14" s="33" customFormat="1" ht="13.8" x14ac:dyDescent="0.3">
      <c r="A250" s="40" t="s">
        <v>234</v>
      </c>
      <c r="B250" s="64" t="s">
        <v>273</v>
      </c>
      <c r="C250" s="16" t="s">
        <v>13</v>
      </c>
      <c r="D250" s="41">
        <v>4</v>
      </c>
      <c r="E250" s="42">
        <v>7.1842963500000021</v>
      </c>
      <c r="F250" s="48">
        <f t="shared" si="9"/>
        <v>28.737185400000008</v>
      </c>
      <c r="G250" s="49"/>
      <c r="H250" s="58"/>
      <c r="I250" s="51"/>
      <c r="J250" s="45">
        <f t="shared" si="10"/>
        <v>0</v>
      </c>
      <c r="K250" s="52"/>
      <c r="L250" s="15"/>
      <c r="M250" s="51"/>
      <c r="N250" s="53">
        <f t="shared" si="11"/>
        <v>0</v>
      </c>
    </row>
    <row r="251" spans="1:14" s="33" customFormat="1" ht="13.8" x14ac:dyDescent="0.3">
      <c r="A251" s="40" t="s">
        <v>234</v>
      </c>
      <c r="B251" s="64" t="s">
        <v>272</v>
      </c>
      <c r="C251" s="16" t="s">
        <v>13</v>
      </c>
      <c r="D251" s="41">
        <v>4</v>
      </c>
      <c r="E251" s="42">
        <v>7.1842963500000021</v>
      </c>
      <c r="F251" s="48">
        <f t="shared" si="9"/>
        <v>28.737185400000008</v>
      </c>
      <c r="G251" s="49"/>
      <c r="H251" s="58"/>
      <c r="I251" s="51"/>
      <c r="J251" s="45">
        <f t="shared" si="10"/>
        <v>0</v>
      </c>
      <c r="K251" s="52"/>
      <c r="L251" s="15"/>
      <c r="M251" s="51"/>
      <c r="N251" s="53">
        <f t="shared" si="11"/>
        <v>0</v>
      </c>
    </row>
    <row r="252" spans="1:14" s="33" customFormat="1" ht="13.8" x14ac:dyDescent="0.3">
      <c r="A252" s="40" t="s">
        <v>216</v>
      </c>
      <c r="B252" s="64" t="s">
        <v>271</v>
      </c>
      <c r="C252" s="16" t="s">
        <v>13</v>
      </c>
      <c r="D252" s="41">
        <v>4</v>
      </c>
      <c r="E252" s="42">
        <v>11.031624450000001</v>
      </c>
      <c r="F252" s="48">
        <f t="shared" si="9"/>
        <v>44.126497800000003</v>
      </c>
      <c r="G252" s="49"/>
      <c r="H252" s="58"/>
      <c r="I252" s="51"/>
      <c r="J252" s="45">
        <f t="shared" si="10"/>
        <v>0</v>
      </c>
      <c r="K252" s="52"/>
      <c r="L252" s="15"/>
      <c r="M252" s="51"/>
      <c r="N252" s="53">
        <f t="shared" si="11"/>
        <v>0</v>
      </c>
    </row>
    <row r="253" spans="1:14" s="33" customFormat="1" ht="13.8" x14ac:dyDescent="0.3">
      <c r="A253" s="40" t="s">
        <v>216</v>
      </c>
      <c r="B253" s="64" t="s">
        <v>270</v>
      </c>
      <c r="C253" s="16" t="s">
        <v>13</v>
      </c>
      <c r="D253" s="41">
        <v>4</v>
      </c>
      <c r="E253" s="42">
        <v>8.5059975000000012</v>
      </c>
      <c r="F253" s="48">
        <f t="shared" si="9"/>
        <v>34.023990000000005</v>
      </c>
      <c r="G253" s="49"/>
      <c r="H253" s="58"/>
      <c r="I253" s="51"/>
      <c r="J253" s="45">
        <f t="shared" si="10"/>
        <v>0</v>
      </c>
      <c r="K253" s="52"/>
      <c r="L253" s="15"/>
      <c r="M253" s="51"/>
      <c r="N253" s="53">
        <f t="shared" si="11"/>
        <v>0</v>
      </c>
    </row>
    <row r="254" spans="1:14" s="33" customFormat="1" ht="13.8" x14ac:dyDescent="0.3">
      <c r="A254" s="40" t="s">
        <v>234</v>
      </c>
      <c r="B254" s="64" t="s">
        <v>269</v>
      </c>
      <c r="C254" s="16" t="s">
        <v>13</v>
      </c>
      <c r="D254" s="41">
        <v>4</v>
      </c>
      <c r="E254" s="42">
        <v>7.1450379000000019</v>
      </c>
      <c r="F254" s="48">
        <f t="shared" si="9"/>
        <v>28.580151600000008</v>
      </c>
      <c r="G254" s="49"/>
      <c r="H254" s="58"/>
      <c r="I254" s="51"/>
      <c r="J254" s="45">
        <f t="shared" si="10"/>
        <v>0</v>
      </c>
      <c r="K254" s="52"/>
      <c r="L254" s="15"/>
      <c r="M254" s="51"/>
      <c r="N254" s="53">
        <f t="shared" si="11"/>
        <v>0</v>
      </c>
    </row>
    <row r="255" spans="1:14" s="33" customFormat="1" ht="13.8" x14ac:dyDescent="0.3">
      <c r="A255" s="40" t="s">
        <v>216</v>
      </c>
      <c r="B255" s="64" t="s">
        <v>268</v>
      </c>
      <c r="C255" s="16" t="s">
        <v>13</v>
      </c>
      <c r="D255" s="41">
        <v>4</v>
      </c>
      <c r="E255" s="42">
        <v>8.8331512500000038</v>
      </c>
      <c r="F255" s="48">
        <f t="shared" si="9"/>
        <v>35.332605000000015</v>
      </c>
      <c r="G255" s="49"/>
      <c r="H255" s="58"/>
      <c r="I255" s="51"/>
      <c r="J255" s="45">
        <f t="shared" si="10"/>
        <v>0</v>
      </c>
      <c r="K255" s="52"/>
      <c r="L255" s="15"/>
      <c r="M255" s="51"/>
      <c r="N255" s="53">
        <f t="shared" si="11"/>
        <v>0</v>
      </c>
    </row>
    <row r="256" spans="1:14" s="33" customFormat="1" ht="13.8" x14ac:dyDescent="0.3">
      <c r="A256" s="40" t="s">
        <v>216</v>
      </c>
      <c r="B256" s="64" t="s">
        <v>267</v>
      </c>
      <c r="C256" s="16" t="s">
        <v>13</v>
      </c>
      <c r="D256" s="41">
        <v>4</v>
      </c>
      <c r="E256" s="42">
        <v>8.5059975000000012</v>
      </c>
      <c r="F256" s="48">
        <f t="shared" si="9"/>
        <v>34.023990000000005</v>
      </c>
      <c r="G256" s="49"/>
      <c r="H256" s="58"/>
      <c r="I256" s="51"/>
      <c r="J256" s="45">
        <f t="shared" si="10"/>
        <v>0</v>
      </c>
      <c r="K256" s="52"/>
      <c r="L256" s="15"/>
      <c r="M256" s="51"/>
      <c r="N256" s="53">
        <f t="shared" si="11"/>
        <v>0</v>
      </c>
    </row>
    <row r="257" spans="1:14" s="33" customFormat="1" ht="13.8" x14ac:dyDescent="0.3">
      <c r="A257" s="40" t="s">
        <v>234</v>
      </c>
      <c r="B257" s="64" t="s">
        <v>266</v>
      </c>
      <c r="C257" s="16" t="s">
        <v>13</v>
      </c>
      <c r="D257" s="41">
        <v>4</v>
      </c>
      <c r="E257" s="42">
        <v>7.5768808500000011</v>
      </c>
      <c r="F257" s="48">
        <f t="shared" si="9"/>
        <v>30.307523400000004</v>
      </c>
      <c r="G257" s="49"/>
      <c r="H257" s="58"/>
      <c r="I257" s="51"/>
      <c r="J257" s="45">
        <f t="shared" si="10"/>
        <v>0</v>
      </c>
      <c r="K257" s="52"/>
      <c r="L257" s="15"/>
      <c r="M257" s="51"/>
      <c r="N257" s="53">
        <f t="shared" si="11"/>
        <v>0</v>
      </c>
    </row>
    <row r="258" spans="1:14" s="33" customFormat="1" ht="13.8" x14ac:dyDescent="0.3">
      <c r="A258" s="40" t="s">
        <v>234</v>
      </c>
      <c r="B258" s="64" t="s">
        <v>265</v>
      </c>
      <c r="C258" s="16" t="s">
        <v>13</v>
      </c>
      <c r="D258" s="41">
        <v>4</v>
      </c>
      <c r="E258" s="42">
        <v>8.8854958500000016</v>
      </c>
      <c r="F258" s="48">
        <f t="shared" si="9"/>
        <v>35.541983400000007</v>
      </c>
      <c r="G258" s="49"/>
      <c r="H258" s="58"/>
      <c r="I258" s="51"/>
      <c r="J258" s="45">
        <f t="shared" si="10"/>
        <v>0</v>
      </c>
      <c r="K258" s="52"/>
      <c r="L258" s="15"/>
      <c r="M258" s="51"/>
      <c r="N258" s="53">
        <f t="shared" si="11"/>
        <v>0</v>
      </c>
    </row>
    <row r="259" spans="1:14" s="33" customFormat="1" ht="13.8" x14ac:dyDescent="0.3">
      <c r="A259" s="40" t="s">
        <v>234</v>
      </c>
      <c r="B259" s="64" t="s">
        <v>264</v>
      </c>
      <c r="C259" s="16" t="s">
        <v>13</v>
      </c>
      <c r="D259" s="41">
        <v>4</v>
      </c>
      <c r="E259" s="42">
        <v>7.1842963500000021</v>
      </c>
      <c r="F259" s="48">
        <f t="shared" si="9"/>
        <v>28.737185400000008</v>
      </c>
      <c r="G259" s="49"/>
      <c r="H259" s="58"/>
      <c r="I259" s="51"/>
      <c r="J259" s="45">
        <f t="shared" si="10"/>
        <v>0</v>
      </c>
      <c r="K259" s="52"/>
      <c r="L259" s="15"/>
      <c r="M259" s="51"/>
      <c r="N259" s="53">
        <f t="shared" si="11"/>
        <v>0</v>
      </c>
    </row>
    <row r="260" spans="1:14" s="33" customFormat="1" ht="13.8" x14ac:dyDescent="0.3">
      <c r="A260" s="40" t="s">
        <v>234</v>
      </c>
      <c r="B260" s="64" t="s">
        <v>263</v>
      </c>
      <c r="C260" s="16" t="s">
        <v>13</v>
      </c>
      <c r="D260" s="41">
        <v>2</v>
      </c>
      <c r="E260" s="42">
        <v>7.1842963500000021</v>
      </c>
      <c r="F260" s="48">
        <f t="shared" ref="F260:F323" si="12">SUM(E260*D260)</f>
        <v>14.368592700000004</v>
      </c>
      <c r="G260" s="49"/>
      <c r="H260" s="58"/>
      <c r="I260" s="51"/>
      <c r="J260" s="45">
        <f t="shared" si="10"/>
        <v>0</v>
      </c>
      <c r="K260" s="52"/>
      <c r="L260" s="15"/>
      <c r="M260" s="51"/>
      <c r="N260" s="53">
        <f t="shared" si="11"/>
        <v>0</v>
      </c>
    </row>
    <row r="261" spans="1:14" s="33" customFormat="1" ht="13.8" x14ac:dyDescent="0.3">
      <c r="A261" s="40" t="s">
        <v>234</v>
      </c>
      <c r="B261" s="64" t="s">
        <v>262</v>
      </c>
      <c r="C261" s="16" t="s">
        <v>13</v>
      </c>
      <c r="D261" s="41">
        <v>4</v>
      </c>
      <c r="E261" s="42">
        <v>7.1842963500000021</v>
      </c>
      <c r="F261" s="48">
        <f t="shared" si="12"/>
        <v>28.737185400000008</v>
      </c>
      <c r="G261" s="49"/>
      <c r="H261" s="58"/>
      <c r="I261" s="51"/>
      <c r="J261" s="45">
        <f t="shared" ref="J261:J324" si="13">I261*D261</f>
        <v>0</v>
      </c>
      <c r="K261" s="52"/>
      <c r="L261" s="15"/>
      <c r="M261" s="51"/>
      <c r="N261" s="53">
        <f t="shared" ref="N261:N324" si="14">M261*D261</f>
        <v>0</v>
      </c>
    </row>
    <row r="262" spans="1:14" s="33" customFormat="1" ht="13.8" x14ac:dyDescent="0.3">
      <c r="A262" s="40" t="s">
        <v>234</v>
      </c>
      <c r="B262" s="64" t="s">
        <v>261</v>
      </c>
      <c r="C262" s="16" t="s">
        <v>13</v>
      </c>
      <c r="D262" s="41">
        <v>4</v>
      </c>
      <c r="E262" s="42">
        <v>7.1581240500000014</v>
      </c>
      <c r="F262" s="48">
        <f t="shared" si="12"/>
        <v>28.632496200000006</v>
      </c>
      <c r="G262" s="49"/>
      <c r="H262" s="58"/>
      <c r="I262" s="51"/>
      <c r="J262" s="45">
        <f t="shared" si="13"/>
        <v>0</v>
      </c>
      <c r="K262" s="52"/>
      <c r="L262" s="15"/>
      <c r="M262" s="51"/>
      <c r="N262" s="53">
        <f t="shared" si="14"/>
        <v>0</v>
      </c>
    </row>
    <row r="263" spans="1:14" s="33" customFormat="1" ht="13.8" x14ac:dyDescent="0.3">
      <c r="A263" s="40" t="s">
        <v>260</v>
      </c>
      <c r="B263" s="64" t="s">
        <v>259</v>
      </c>
      <c r="C263" s="16" t="s">
        <v>13</v>
      </c>
      <c r="D263" s="41">
        <v>4</v>
      </c>
      <c r="E263" s="42">
        <v>7.1842963500000021</v>
      </c>
      <c r="F263" s="48">
        <f t="shared" si="12"/>
        <v>28.737185400000008</v>
      </c>
      <c r="G263" s="49"/>
      <c r="H263" s="58"/>
      <c r="I263" s="51"/>
      <c r="J263" s="45">
        <f t="shared" si="13"/>
        <v>0</v>
      </c>
      <c r="K263" s="52"/>
      <c r="L263" s="15"/>
      <c r="M263" s="51"/>
      <c r="N263" s="53">
        <f t="shared" si="14"/>
        <v>0</v>
      </c>
    </row>
    <row r="264" spans="1:14" s="33" customFormat="1" ht="13.8" x14ac:dyDescent="0.3">
      <c r="A264" s="40" t="s">
        <v>234</v>
      </c>
      <c r="B264" s="64" t="s">
        <v>258</v>
      </c>
      <c r="C264" s="16" t="s">
        <v>13</v>
      </c>
      <c r="D264" s="41">
        <v>4</v>
      </c>
      <c r="E264" s="42">
        <v>7.1842963500000021</v>
      </c>
      <c r="F264" s="48">
        <f t="shared" si="12"/>
        <v>28.737185400000008</v>
      </c>
      <c r="G264" s="49"/>
      <c r="H264" s="58"/>
      <c r="I264" s="51"/>
      <c r="J264" s="45">
        <f t="shared" si="13"/>
        <v>0</v>
      </c>
      <c r="K264" s="52"/>
      <c r="L264" s="15"/>
      <c r="M264" s="51"/>
      <c r="N264" s="53">
        <f t="shared" si="14"/>
        <v>0</v>
      </c>
    </row>
    <row r="265" spans="1:14" s="33" customFormat="1" ht="13.8" x14ac:dyDescent="0.3">
      <c r="A265" s="40" t="s">
        <v>234</v>
      </c>
      <c r="B265" s="64" t="s">
        <v>257</v>
      </c>
      <c r="C265" s="16" t="s">
        <v>13</v>
      </c>
      <c r="D265" s="41">
        <v>4</v>
      </c>
      <c r="E265" s="42">
        <v>7.1842963500000021</v>
      </c>
      <c r="F265" s="48">
        <f t="shared" si="12"/>
        <v>28.737185400000008</v>
      </c>
      <c r="G265" s="49"/>
      <c r="H265" s="58"/>
      <c r="I265" s="51"/>
      <c r="J265" s="45">
        <f t="shared" si="13"/>
        <v>0</v>
      </c>
      <c r="K265" s="52"/>
      <c r="L265" s="15"/>
      <c r="M265" s="51"/>
      <c r="N265" s="53">
        <f t="shared" si="14"/>
        <v>0</v>
      </c>
    </row>
    <row r="266" spans="1:14" s="33" customFormat="1" ht="13.8" x14ac:dyDescent="0.3">
      <c r="A266" s="40" t="s">
        <v>234</v>
      </c>
      <c r="B266" s="64" t="s">
        <v>256</v>
      </c>
      <c r="C266" s="16" t="s">
        <v>13</v>
      </c>
      <c r="D266" s="41">
        <v>4</v>
      </c>
      <c r="E266" s="42">
        <v>7.1842963500000021</v>
      </c>
      <c r="F266" s="48">
        <f t="shared" si="12"/>
        <v>28.737185400000008</v>
      </c>
      <c r="G266" s="49"/>
      <c r="H266" s="58"/>
      <c r="I266" s="51"/>
      <c r="J266" s="45">
        <f t="shared" si="13"/>
        <v>0</v>
      </c>
      <c r="K266" s="52"/>
      <c r="L266" s="15"/>
      <c r="M266" s="51"/>
      <c r="N266" s="53">
        <f t="shared" si="14"/>
        <v>0</v>
      </c>
    </row>
    <row r="267" spans="1:14" s="33" customFormat="1" ht="13.8" x14ac:dyDescent="0.3">
      <c r="A267" s="40" t="s">
        <v>234</v>
      </c>
      <c r="B267" s="64" t="s">
        <v>255</v>
      </c>
      <c r="C267" s="16" t="s">
        <v>13</v>
      </c>
      <c r="D267" s="41">
        <v>4</v>
      </c>
      <c r="E267" s="42">
        <v>7.1842963500000021</v>
      </c>
      <c r="F267" s="48">
        <f t="shared" si="12"/>
        <v>28.737185400000008</v>
      </c>
      <c r="G267" s="49"/>
      <c r="H267" s="58"/>
      <c r="I267" s="51"/>
      <c r="J267" s="45">
        <f t="shared" si="13"/>
        <v>0</v>
      </c>
      <c r="K267" s="52"/>
      <c r="L267" s="15"/>
      <c r="M267" s="51"/>
      <c r="N267" s="53">
        <f t="shared" si="14"/>
        <v>0</v>
      </c>
    </row>
    <row r="268" spans="1:14" s="33" customFormat="1" ht="13.8" x14ac:dyDescent="0.3">
      <c r="A268" s="40" t="s">
        <v>216</v>
      </c>
      <c r="B268" s="64" t="s">
        <v>254</v>
      </c>
      <c r="C268" s="16" t="s">
        <v>13</v>
      </c>
      <c r="D268" s="41">
        <v>4</v>
      </c>
      <c r="E268" s="42">
        <v>17.718647100000002</v>
      </c>
      <c r="F268" s="48">
        <f t="shared" si="12"/>
        <v>70.874588400000007</v>
      </c>
      <c r="G268" s="49"/>
      <c r="H268" s="58"/>
      <c r="I268" s="51"/>
      <c r="J268" s="45">
        <f t="shared" si="13"/>
        <v>0</v>
      </c>
      <c r="K268" s="52"/>
      <c r="L268" s="15"/>
      <c r="M268" s="51"/>
      <c r="N268" s="53">
        <f t="shared" si="14"/>
        <v>0</v>
      </c>
    </row>
    <row r="269" spans="1:14" s="33" customFormat="1" ht="13.8" x14ac:dyDescent="0.3">
      <c r="A269" s="40" t="s">
        <v>216</v>
      </c>
      <c r="B269" s="64" t="s">
        <v>253</v>
      </c>
      <c r="C269" s="16" t="s">
        <v>13</v>
      </c>
      <c r="D269" s="41">
        <v>4</v>
      </c>
      <c r="E269" s="42">
        <v>8.139585300000002</v>
      </c>
      <c r="F269" s="48">
        <f t="shared" si="12"/>
        <v>32.558341200000008</v>
      </c>
      <c r="G269" s="49"/>
      <c r="H269" s="58"/>
      <c r="I269" s="51"/>
      <c r="J269" s="45">
        <f t="shared" si="13"/>
        <v>0</v>
      </c>
      <c r="K269" s="52"/>
      <c r="L269" s="15"/>
      <c r="M269" s="51"/>
      <c r="N269" s="53">
        <f t="shared" si="14"/>
        <v>0</v>
      </c>
    </row>
    <row r="270" spans="1:14" s="33" customFormat="1" ht="13.8" x14ac:dyDescent="0.3">
      <c r="A270" s="40" t="s">
        <v>216</v>
      </c>
      <c r="B270" s="64" t="s">
        <v>252</v>
      </c>
      <c r="C270" s="16" t="s">
        <v>13</v>
      </c>
      <c r="D270" s="41">
        <v>4</v>
      </c>
      <c r="E270" s="42">
        <v>9.5790618000000016</v>
      </c>
      <c r="F270" s="48">
        <f t="shared" si="12"/>
        <v>38.316247200000007</v>
      </c>
      <c r="G270" s="49"/>
      <c r="H270" s="58"/>
      <c r="I270" s="51"/>
      <c r="J270" s="45">
        <f t="shared" si="13"/>
        <v>0</v>
      </c>
      <c r="K270" s="52"/>
      <c r="L270" s="15"/>
      <c r="M270" s="51"/>
      <c r="N270" s="53">
        <f t="shared" si="14"/>
        <v>0</v>
      </c>
    </row>
    <row r="271" spans="1:14" s="33" customFormat="1" ht="13.8" x14ac:dyDescent="0.3">
      <c r="A271" s="40" t="s">
        <v>216</v>
      </c>
      <c r="B271" s="64" t="s">
        <v>251</v>
      </c>
      <c r="C271" s="16" t="s">
        <v>13</v>
      </c>
      <c r="D271" s="41">
        <v>4</v>
      </c>
      <c r="E271" s="42">
        <v>9.5790618000000016</v>
      </c>
      <c r="F271" s="48">
        <f t="shared" si="12"/>
        <v>38.316247200000007</v>
      </c>
      <c r="G271" s="49"/>
      <c r="H271" s="58"/>
      <c r="I271" s="51"/>
      <c r="J271" s="45">
        <f t="shared" si="13"/>
        <v>0</v>
      </c>
      <c r="K271" s="52"/>
      <c r="L271" s="15"/>
      <c r="M271" s="51"/>
      <c r="N271" s="53">
        <f t="shared" si="14"/>
        <v>0</v>
      </c>
    </row>
    <row r="272" spans="1:14" s="33" customFormat="1" ht="13.8" x14ac:dyDescent="0.3">
      <c r="A272" s="40" t="s">
        <v>216</v>
      </c>
      <c r="B272" s="64" t="s">
        <v>250</v>
      </c>
      <c r="C272" s="16" t="s">
        <v>13</v>
      </c>
      <c r="D272" s="41">
        <v>4</v>
      </c>
      <c r="E272" s="42">
        <v>38.290074900000022</v>
      </c>
      <c r="F272" s="48">
        <f t="shared" si="12"/>
        <v>153.16029960000009</v>
      </c>
      <c r="G272" s="49"/>
      <c r="H272" s="58"/>
      <c r="I272" s="51"/>
      <c r="J272" s="45">
        <f t="shared" si="13"/>
        <v>0</v>
      </c>
      <c r="K272" s="52"/>
      <c r="L272" s="15"/>
      <c r="M272" s="51"/>
      <c r="N272" s="53">
        <f t="shared" si="14"/>
        <v>0</v>
      </c>
    </row>
    <row r="273" spans="1:14" s="33" customFormat="1" ht="13.8" x14ac:dyDescent="0.3">
      <c r="A273" s="40" t="s">
        <v>216</v>
      </c>
      <c r="B273" s="64" t="s">
        <v>249</v>
      </c>
      <c r="C273" s="16" t="s">
        <v>13</v>
      </c>
      <c r="D273" s="41">
        <v>4</v>
      </c>
      <c r="E273" s="42">
        <v>9.5790618000000016</v>
      </c>
      <c r="F273" s="48">
        <f t="shared" si="12"/>
        <v>38.316247200000007</v>
      </c>
      <c r="G273" s="49"/>
      <c r="H273" s="58"/>
      <c r="I273" s="51"/>
      <c r="J273" s="45">
        <f t="shared" si="13"/>
        <v>0</v>
      </c>
      <c r="K273" s="52"/>
      <c r="L273" s="15"/>
      <c r="M273" s="51"/>
      <c r="N273" s="53">
        <f t="shared" si="14"/>
        <v>0</v>
      </c>
    </row>
    <row r="274" spans="1:14" s="33" customFormat="1" ht="13.8" x14ac:dyDescent="0.3">
      <c r="A274" s="40" t="s">
        <v>216</v>
      </c>
      <c r="B274" s="64" t="s">
        <v>248</v>
      </c>
      <c r="C274" s="16" t="s">
        <v>13</v>
      </c>
      <c r="D274" s="41">
        <v>4</v>
      </c>
      <c r="E274" s="42">
        <v>9.5790618000000016</v>
      </c>
      <c r="F274" s="48">
        <f t="shared" si="12"/>
        <v>38.316247200000007</v>
      </c>
      <c r="G274" s="49"/>
      <c r="H274" s="58"/>
      <c r="I274" s="51"/>
      <c r="J274" s="45">
        <f t="shared" si="13"/>
        <v>0</v>
      </c>
      <c r="K274" s="52"/>
      <c r="L274" s="15"/>
      <c r="M274" s="51"/>
      <c r="N274" s="53">
        <f t="shared" si="14"/>
        <v>0</v>
      </c>
    </row>
    <row r="275" spans="1:14" s="33" customFormat="1" ht="13.8" x14ac:dyDescent="0.3">
      <c r="A275" s="40" t="s">
        <v>216</v>
      </c>
      <c r="B275" s="64" t="s">
        <v>247</v>
      </c>
      <c r="C275" s="16" t="s">
        <v>13</v>
      </c>
      <c r="D275" s="41">
        <v>4</v>
      </c>
      <c r="E275" s="42">
        <v>9.5790618000000016</v>
      </c>
      <c r="F275" s="48">
        <f t="shared" si="12"/>
        <v>38.316247200000007</v>
      </c>
      <c r="G275" s="49"/>
      <c r="H275" s="58"/>
      <c r="I275" s="51"/>
      <c r="J275" s="45">
        <f t="shared" si="13"/>
        <v>0</v>
      </c>
      <c r="K275" s="52"/>
      <c r="L275" s="15"/>
      <c r="M275" s="51"/>
      <c r="N275" s="53">
        <f t="shared" si="14"/>
        <v>0</v>
      </c>
    </row>
    <row r="276" spans="1:14" s="33" customFormat="1" ht="13.8" x14ac:dyDescent="0.3">
      <c r="A276" s="40" t="s">
        <v>216</v>
      </c>
      <c r="B276" s="64" t="s">
        <v>246</v>
      </c>
      <c r="C276" s="16" t="s">
        <v>13</v>
      </c>
      <c r="D276" s="41">
        <v>4</v>
      </c>
      <c r="E276" s="42">
        <v>9.5790618000000016</v>
      </c>
      <c r="F276" s="48">
        <f t="shared" si="12"/>
        <v>38.316247200000007</v>
      </c>
      <c r="G276" s="49"/>
      <c r="H276" s="58"/>
      <c r="I276" s="51"/>
      <c r="J276" s="45">
        <f t="shared" si="13"/>
        <v>0</v>
      </c>
      <c r="K276" s="52"/>
      <c r="L276" s="15"/>
      <c r="M276" s="51"/>
      <c r="N276" s="53">
        <f t="shared" si="14"/>
        <v>0</v>
      </c>
    </row>
    <row r="277" spans="1:14" s="33" customFormat="1" ht="13.8" x14ac:dyDescent="0.3">
      <c r="A277" s="40" t="s">
        <v>216</v>
      </c>
      <c r="B277" s="64" t="s">
        <v>245</v>
      </c>
      <c r="C277" s="16" t="s">
        <v>13</v>
      </c>
      <c r="D277" s="41">
        <v>4</v>
      </c>
      <c r="E277" s="42">
        <v>37.217010600000002</v>
      </c>
      <c r="F277" s="48">
        <f t="shared" si="12"/>
        <v>148.86804240000001</v>
      </c>
      <c r="G277" s="49"/>
      <c r="H277" s="58"/>
      <c r="I277" s="51"/>
      <c r="J277" s="45">
        <f t="shared" si="13"/>
        <v>0</v>
      </c>
      <c r="K277" s="52"/>
      <c r="L277" s="15"/>
      <c r="M277" s="51"/>
      <c r="N277" s="53">
        <f t="shared" si="14"/>
        <v>0</v>
      </c>
    </row>
    <row r="278" spans="1:14" s="33" customFormat="1" ht="13.8" x14ac:dyDescent="0.3">
      <c r="A278" s="40" t="s">
        <v>216</v>
      </c>
      <c r="B278" s="64" t="s">
        <v>244</v>
      </c>
      <c r="C278" s="16" t="s">
        <v>13</v>
      </c>
      <c r="D278" s="41">
        <v>4</v>
      </c>
      <c r="E278" s="42">
        <v>8.139585300000002</v>
      </c>
      <c r="F278" s="48">
        <f t="shared" si="12"/>
        <v>32.558341200000008</v>
      </c>
      <c r="G278" s="49"/>
      <c r="H278" s="58"/>
      <c r="I278" s="51"/>
      <c r="J278" s="45">
        <f t="shared" si="13"/>
        <v>0</v>
      </c>
      <c r="K278" s="52"/>
      <c r="L278" s="15"/>
      <c r="M278" s="51"/>
      <c r="N278" s="53">
        <f t="shared" si="14"/>
        <v>0</v>
      </c>
    </row>
    <row r="279" spans="1:14" s="33" customFormat="1" ht="13.8" x14ac:dyDescent="0.3">
      <c r="A279" s="40" t="s">
        <v>216</v>
      </c>
      <c r="B279" s="64" t="s">
        <v>243</v>
      </c>
      <c r="C279" s="16" t="s">
        <v>13</v>
      </c>
      <c r="D279" s="41">
        <v>4</v>
      </c>
      <c r="E279" s="42">
        <v>9.5790618000000016</v>
      </c>
      <c r="F279" s="48">
        <f t="shared" si="12"/>
        <v>38.316247200000007</v>
      </c>
      <c r="G279" s="49"/>
      <c r="H279" s="58"/>
      <c r="I279" s="51"/>
      <c r="J279" s="45">
        <f t="shared" si="13"/>
        <v>0</v>
      </c>
      <c r="K279" s="52"/>
      <c r="L279" s="15"/>
      <c r="M279" s="51"/>
      <c r="N279" s="53">
        <f t="shared" si="14"/>
        <v>0</v>
      </c>
    </row>
    <row r="280" spans="1:14" s="33" customFormat="1" ht="13.8" x14ac:dyDescent="0.3">
      <c r="A280" s="40" t="s">
        <v>216</v>
      </c>
      <c r="B280" s="64" t="s">
        <v>242</v>
      </c>
      <c r="C280" s="16" t="s">
        <v>13</v>
      </c>
      <c r="D280" s="41">
        <v>4</v>
      </c>
      <c r="E280" s="42">
        <v>9.5790618000000016</v>
      </c>
      <c r="F280" s="48">
        <f t="shared" si="12"/>
        <v>38.316247200000007</v>
      </c>
      <c r="G280" s="49"/>
      <c r="H280" s="58"/>
      <c r="I280" s="51"/>
      <c r="J280" s="45">
        <f t="shared" si="13"/>
        <v>0</v>
      </c>
      <c r="K280" s="52"/>
      <c r="L280" s="15"/>
      <c r="M280" s="51"/>
      <c r="N280" s="53">
        <f t="shared" si="14"/>
        <v>0</v>
      </c>
    </row>
    <row r="281" spans="1:14" s="33" customFormat="1" ht="13.8" x14ac:dyDescent="0.3">
      <c r="A281" s="40" t="s">
        <v>216</v>
      </c>
      <c r="B281" s="64" t="s">
        <v>241</v>
      </c>
      <c r="C281" s="16" t="s">
        <v>13</v>
      </c>
      <c r="D281" s="41">
        <v>4</v>
      </c>
      <c r="E281" s="42">
        <v>9.5790618000000016</v>
      </c>
      <c r="F281" s="48">
        <f t="shared" si="12"/>
        <v>38.316247200000007</v>
      </c>
      <c r="G281" s="49"/>
      <c r="H281" s="58"/>
      <c r="I281" s="51"/>
      <c r="J281" s="45">
        <f t="shared" si="13"/>
        <v>0</v>
      </c>
      <c r="K281" s="52"/>
      <c r="L281" s="15"/>
      <c r="M281" s="51"/>
      <c r="N281" s="53">
        <f t="shared" si="14"/>
        <v>0</v>
      </c>
    </row>
    <row r="282" spans="1:14" s="33" customFormat="1" ht="13.8" x14ac:dyDescent="0.3">
      <c r="A282" s="40" t="s">
        <v>216</v>
      </c>
      <c r="B282" s="64" t="s">
        <v>240</v>
      </c>
      <c r="C282" s="16" t="s">
        <v>13</v>
      </c>
      <c r="D282" s="41">
        <v>4</v>
      </c>
      <c r="E282" s="42">
        <v>9.5790618000000016</v>
      </c>
      <c r="F282" s="48">
        <f t="shared" si="12"/>
        <v>38.316247200000007</v>
      </c>
      <c r="G282" s="49"/>
      <c r="H282" s="58"/>
      <c r="I282" s="51"/>
      <c r="J282" s="45">
        <f t="shared" si="13"/>
        <v>0</v>
      </c>
      <c r="K282" s="52"/>
      <c r="L282" s="15"/>
      <c r="M282" s="51"/>
      <c r="N282" s="53">
        <f t="shared" si="14"/>
        <v>0</v>
      </c>
    </row>
    <row r="283" spans="1:14" s="33" customFormat="1" ht="13.8" x14ac:dyDescent="0.3">
      <c r="A283" s="40" t="s">
        <v>188</v>
      </c>
      <c r="B283" s="64" t="s">
        <v>239</v>
      </c>
      <c r="C283" s="16" t="s">
        <v>13</v>
      </c>
      <c r="D283" s="41">
        <v>8</v>
      </c>
      <c r="E283" s="42">
        <v>65.470008450000023</v>
      </c>
      <c r="F283" s="48">
        <f t="shared" si="12"/>
        <v>523.76006760000018</v>
      </c>
      <c r="G283" s="49"/>
      <c r="H283" s="58"/>
      <c r="I283" s="51"/>
      <c r="J283" s="45">
        <f t="shared" si="13"/>
        <v>0</v>
      </c>
      <c r="K283" s="52"/>
      <c r="L283" s="15"/>
      <c r="M283" s="51"/>
      <c r="N283" s="53">
        <f t="shared" si="14"/>
        <v>0</v>
      </c>
    </row>
    <row r="284" spans="1:14" s="33" customFormat="1" ht="13.8" x14ac:dyDescent="0.3">
      <c r="A284" s="40" t="s">
        <v>238</v>
      </c>
      <c r="B284" s="64" t="s">
        <v>237</v>
      </c>
      <c r="C284" s="16" t="s">
        <v>13</v>
      </c>
      <c r="D284" s="41">
        <v>8</v>
      </c>
      <c r="E284" s="42">
        <v>25.93674930000001</v>
      </c>
      <c r="F284" s="48">
        <f t="shared" si="12"/>
        <v>207.49399440000008</v>
      </c>
      <c r="G284" s="49"/>
      <c r="H284" s="58"/>
      <c r="I284" s="51"/>
      <c r="J284" s="45">
        <f t="shared" si="13"/>
        <v>0</v>
      </c>
      <c r="K284" s="52"/>
      <c r="L284" s="15"/>
      <c r="M284" s="51"/>
      <c r="N284" s="53">
        <f t="shared" si="14"/>
        <v>0</v>
      </c>
    </row>
    <row r="285" spans="1:14" s="33" customFormat="1" ht="13.8" x14ac:dyDescent="0.3">
      <c r="A285" s="40" t="s">
        <v>234</v>
      </c>
      <c r="B285" s="64" t="s">
        <v>236</v>
      </c>
      <c r="C285" s="16" t="s">
        <v>13</v>
      </c>
      <c r="D285" s="41">
        <v>4</v>
      </c>
      <c r="E285" s="42">
        <v>7.1842963500000021</v>
      </c>
      <c r="F285" s="48">
        <f t="shared" si="12"/>
        <v>28.737185400000008</v>
      </c>
      <c r="G285" s="49"/>
      <c r="H285" s="58"/>
      <c r="I285" s="51"/>
      <c r="J285" s="45">
        <f t="shared" si="13"/>
        <v>0</v>
      </c>
      <c r="K285" s="52"/>
      <c r="L285" s="15"/>
      <c r="M285" s="51"/>
      <c r="N285" s="53">
        <f t="shared" si="14"/>
        <v>0</v>
      </c>
    </row>
    <row r="286" spans="1:14" s="33" customFormat="1" ht="13.8" x14ac:dyDescent="0.3">
      <c r="A286" s="40" t="s">
        <v>234</v>
      </c>
      <c r="B286" s="64" t="s">
        <v>235</v>
      </c>
      <c r="C286" s="16" t="s">
        <v>13</v>
      </c>
      <c r="D286" s="41">
        <v>4</v>
      </c>
      <c r="E286" s="42">
        <v>7.1842963500000021</v>
      </c>
      <c r="F286" s="48">
        <f t="shared" si="12"/>
        <v>28.737185400000008</v>
      </c>
      <c r="G286" s="49"/>
      <c r="H286" s="58"/>
      <c r="I286" s="51"/>
      <c r="J286" s="45">
        <f t="shared" si="13"/>
        <v>0</v>
      </c>
      <c r="K286" s="52"/>
      <c r="L286" s="15"/>
      <c r="M286" s="51"/>
      <c r="N286" s="53">
        <f t="shared" si="14"/>
        <v>0</v>
      </c>
    </row>
    <row r="287" spans="1:14" s="33" customFormat="1" ht="13.8" x14ac:dyDescent="0.3">
      <c r="A287" s="40" t="s">
        <v>234</v>
      </c>
      <c r="B287" s="64" t="s">
        <v>233</v>
      </c>
      <c r="C287" s="16" t="s">
        <v>13</v>
      </c>
      <c r="D287" s="41">
        <v>4</v>
      </c>
      <c r="E287" s="42">
        <v>7.2628132500000024</v>
      </c>
      <c r="F287" s="48">
        <f t="shared" si="12"/>
        <v>29.05125300000001</v>
      </c>
      <c r="G287" s="49"/>
      <c r="H287" s="58"/>
      <c r="I287" s="51"/>
      <c r="J287" s="45">
        <f t="shared" si="13"/>
        <v>0</v>
      </c>
      <c r="K287" s="52"/>
      <c r="L287" s="15"/>
      <c r="M287" s="51"/>
      <c r="N287" s="53">
        <f t="shared" si="14"/>
        <v>0</v>
      </c>
    </row>
    <row r="288" spans="1:14" s="33" customFormat="1" ht="13.8" x14ac:dyDescent="0.3">
      <c r="A288" s="40" t="s">
        <v>188</v>
      </c>
      <c r="B288" s="64" t="s">
        <v>232</v>
      </c>
      <c r="C288" s="16" t="s">
        <v>13</v>
      </c>
      <c r="D288" s="41">
        <v>8</v>
      </c>
      <c r="E288" s="42">
        <v>8.1788437500000022</v>
      </c>
      <c r="F288" s="48">
        <f t="shared" si="12"/>
        <v>65.430750000000018</v>
      </c>
      <c r="G288" s="49"/>
      <c r="H288" s="58"/>
      <c r="I288" s="51"/>
      <c r="J288" s="45">
        <f t="shared" si="13"/>
        <v>0</v>
      </c>
      <c r="K288" s="52"/>
      <c r="L288" s="15"/>
      <c r="M288" s="51"/>
      <c r="N288" s="53">
        <f t="shared" si="14"/>
        <v>0</v>
      </c>
    </row>
    <row r="289" spans="1:14" s="33" customFormat="1" ht="13.8" x14ac:dyDescent="0.3">
      <c r="A289" s="40" t="s">
        <v>231</v>
      </c>
      <c r="B289" s="64" t="s">
        <v>230</v>
      </c>
      <c r="C289" s="16" t="s">
        <v>13</v>
      </c>
      <c r="D289" s="41">
        <v>40</v>
      </c>
      <c r="E289" s="42">
        <v>13.648854450000004</v>
      </c>
      <c r="F289" s="48">
        <f t="shared" si="12"/>
        <v>545.95417800000018</v>
      </c>
      <c r="G289" s="49"/>
      <c r="H289" s="58"/>
      <c r="I289" s="51"/>
      <c r="J289" s="45">
        <f t="shared" si="13"/>
        <v>0</v>
      </c>
      <c r="K289" s="52"/>
      <c r="L289" s="15"/>
      <c r="M289" s="51"/>
      <c r="N289" s="53">
        <f t="shared" si="14"/>
        <v>0</v>
      </c>
    </row>
    <row r="290" spans="1:14" s="33" customFormat="1" ht="13.8" x14ac:dyDescent="0.3">
      <c r="A290" s="40" t="s">
        <v>229</v>
      </c>
      <c r="B290" s="64" t="s">
        <v>228</v>
      </c>
      <c r="C290" s="16" t="s">
        <v>13</v>
      </c>
      <c r="D290" s="41">
        <v>4</v>
      </c>
      <c r="E290" s="42">
        <v>9.8146125000000008</v>
      </c>
      <c r="F290" s="48">
        <f t="shared" si="12"/>
        <v>39.258450000000003</v>
      </c>
      <c r="G290" s="49"/>
      <c r="H290" s="58"/>
      <c r="I290" s="51"/>
      <c r="J290" s="45">
        <f t="shared" si="13"/>
        <v>0</v>
      </c>
      <c r="K290" s="52"/>
      <c r="L290" s="15"/>
      <c r="M290" s="51"/>
      <c r="N290" s="53">
        <f t="shared" si="14"/>
        <v>0</v>
      </c>
    </row>
    <row r="291" spans="1:14" s="33" customFormat="1" ht="13.8" x14ac:dyDescent="0.3">
      <c r="A291" s="40" t="s">
        <v>188</v>
      </c>
      <c r="B291" s="64" t="s">
        <v>227</v>
      </c>
      <c r="C291" s="16" t="s">
        <v>13</v>
      </c>
      <c r="D291" s="41">
        <v>4</v>
      </c>
      <c r="E291" s="42">
        <v>70.338056250000022</v>
      </c>
      <c r="F291" s="48">
        <f t="shared" si="12"/>
        <v>281.35222500000009</v>
      </c>
      <c r="G291" s="49"/>
      <c r="H291" s="58"/>
      <c r="I291" s="51"/>
      <c r="J291" s="45">
        <f t="shared" si="13"/>
        <v>0</v>
      </c>
      <c r="K291" s="52"/>
      <c r="L291" s="15"/>
      <c r="M291" s="51"/>
      <c r="N291" s="53">
        <f t="shared" si="14"/>
        <v>0</v>
      </c>
    </row>
    <row r="292" spans="1:14" s="33" customFormat="1" ht="13.8" x14ac:dyDescent="0.3">
      <c r="A292" s="40" t="s">
        <v>99</v>
      </c>
      <c r="B292" s="64" t="s">
        <v>226</v>
      </c>
      <c r="C292" s="16" t="s">
        <v>13</v>
      </c>
      <c r="D292" s="41">
        <v>4</v>
      </c>
      <c r="E292" s="42">
        <v>52.671753750000015</v>
      </c>
      <c r="F292" s="48">
        <f t="shared" si="12"/>
        <v>210.68701500000006</v>
      </c>
      <c r="G292" s="49"/>
      <c r="H292" s="58"/>
      <c r="I292" s="51"/>
      <c r="J292" s="45">
        <f t="shared" si="13"/>
        <v>0</v>
      </c>
      <c r="K292" s="52"/>
      <c r="L292" s="15"/>
      <c r="M292" s="51"/>
      <c r="N292" s="53">
        <f t="shared" si="14"/>
        <v>0</v>
      </c>
    </row>
    <row r="293" spans="1:14" s="33" customFormat="1" ht="13.8" x14ac:dyDescent="0.3">
      <c r="A293" s="40" t="s">
        <v>225</v>
      </c>
      <c r="B293" s="64" t="s">
        <v>224</v>
      </c>
      <c r="C293" s="16" t="s">
        <v>13</v>
      </c>
      <c r="D293" s="41">
        <v>40</v>
      </c>
      <c r="E293" s="42">
        <v>230.31624000000005</v>
      </c>
      <c r="F293" s="48">
        <f t="shared" si="12"/>
        <v>9212.6496000000025</v>
      </c>
      <c r="G293" s="49"/>
      <c r="H293" s="58"/>
      <c r="I293" s="51"/>
      <c r="J293" s="45">
        <f t="shared" si="13"/>
        <v>0</v>
      </c>
      <c r="K293" s="52"/>
      <c r="L293" s="15"/>
      <c r="M293" s="51"/>
      <c r="N293" s="53">
        <f t="shared" si="14"/>
        <v>0</v>
      </c>
    </row>
    <row r="294" spans="1:14" s="33" customFormat="1" ht="13.8" x14ac:dyDescent="0.3">
      <c r="A294" s="40" t="s">
        <v>216</v>
      </c>
      <c r="B294" s="64" t="s">
        <v>223</v>
      </c>
      <c r="C294" s="16" t="s">
        <v>13</v>
      </c>
      <c r="D294" s="41">
        <v>4</v>
      </c>
      <c r="E294" s="42">
        <v>25.845146250000006</v>
      </c>
      <c r="F294" s="48">
        <f t="shared" si="12"/>
        <v>103.38058500000002</v>
      </c>
      <c r="G294" s="49"/>
      <c r="H294" s="58"/>
      <c r="I294" s="51"/>
      <c r="J294" s="45">
        <f t="shared" si="13"/>
        <v>0</v>
      </c>
      <c r="K294" s="52"/>
      <c r="L294" s="15"/>
      <c r="M294" s="51"/>
      <c r="N294" s="53">
        <f t="shared" si="14"/>
        <v>0</v>
      </c>
    </row>
    <row r="295" spans="1:14" s="33" customFormat="1" ht="13.8" x14ac:dyDescent="0.3">
      <c r="A295" s="40" t="s">
        <v>222</v>
      </c>
      <c r="B295" s="64" t="s">
        <v>221</v>
      </c>
      <c r="C295" s="16" t="s">
        <v>13</v>
      </c>
      <c r="D295" s="41">
        <v>4</v>
      </c>
      <c r="E295" s="42">
        <v>8.139585300000002</v>
      </c>
      <c r="F295" s="48">
        <f t="shared" si="12"/>
        <v>32.558341200000008</v>
      </c>
      <c r="G295" s="49"/>
      <c r="H295" s="58"/>
      <c r="I295" s="51"/>
      <c r="J295" s="45">
        <f t="shared" si="13"/>
        <v>0</v>
      </c>
      <c r="K295" s="52"/>
      <c r="L295" s="15"/>
      <c r="M295" s="51"/>
      <c r="N295" s="53">
        <f t="shared" si="14"/>
        <v>0</v>
      </c>
    </row>
    <row r="296" spans="1:14" s="33" customFormat="1" ht="13.8" x14ac:dyDescent="0.3">
      <c r="A296" s="40" t="s">
        <v>220</v>
      </c>
      <c r="B296" s="64" t="s">
        <v>219</v>
      </c>
      <c r="C296" s="16" t="s">
        <v>13</v>
      </c>
      <c r="D296" s="41">
        <v>4</v>
      </c>
      <c r="E296" s="42">
        <v>8.139585300000002</v>
      </c>
      <c r="F296" s="48">
        <f t="shared" si="12"/>
        <v>32.558341200000008</v>
      </c>
      <c r="G296" s="49"/>
      <c r="H296" s="58"/>
      <c r="I296" s="51"/>
      <c r="J296" s="45">
        <f t="shared" si="13"/>
        <v>0</v>
      </c>
      <c r="K296" s="52"/>
      <c r="L296" s="15"/>
      <c r="M296" s="51"/>
      <c r="N296" s="53">
        <f t="shared" si="14"/>
        <v>0</v>
      </c>
    </row>
    <row r="297" spans="1:14" s="33" customFormat="1" ht="13.8" x14ac:dyDescent="0.3">
      <c r="A297" s="40" t="s">
        <v>216</v>
      </c>
      <c r="B297" s="64" t="s">
        <v>218</v>
      </c>
      <c r="C297" s="16" t="s">
        <v>13</v>
      </c>
      <c r="D297" s="41">
        <v>4</v>
      </c>
      <c r="E297" s="42">
        <v>8.139585300000002</v>
      </c>
      <c r="F297" s="48">
        <f t="shared" si="12"/>
        <v>32.558341200000008</v>
      </c>
      <c r="G297" s="49"/>
      <c r="H297" s="58"/>
      <c r="I297" s="51"/>
      <c r="J297" s="45">
        <f t="shared" si="13"/>
        <v>0</v>
      </c>
      <c r="K297" s="52"/>
      <c r="L297" s="15"/>
      <c r="M297" s="51"/>
      <c r="N297" s="53">
        <f t="shared" si="14"/>
        <v>0</v>
      </c>
    </row>
    <row r="298" spans="1:14" s="33" customFormat="1" ht="13.8" x14ac:dyDescent="0.3">
      <c r="A298" s="40" t="s">
        <v>216</v>
      </c>
      <c r="B298" s="64" t="s">
        <v>217</v>
      </c>
      <c r="C298" s="16" t="s">
        <v>13</v>
      </c>
      <c r="D298" s="41">
        <v>4</v>
      </c>
      <c r="E298" s="42">
        <v>8.139585300000002</v>
      </c>
      <c r="F298" s="48">
        <f t="shared" si="12"/>
        <v>32.558341200000008</v>
      </c>
      <c r="G298" s="49"/>
      <c r="H298" s="58"/>
      <c r="I298" s="51"/>
      <c r="J298" s="45">
        <f t="shared" si="13"/>
        <v>0</v>
      </c>
      <c r="K298" s="52"/>
      <c r="L298" s="15"/>
      <c r="M298" s="51"/>
      <c r="N298" s="53">
        <f t="shared" si="14"/>
        <v>0</v>
      </c>
    </row>
    <row r="299" spans="1:14" s="33" customFormat="1" ht="13.8" x14ac:dyDescent="0.3">
      <c r="A299" s="40" t="s">
        <v>216</v>
      </c>
      <c r="B299" s="64" t="s">
        <v>215</v>
      </c>
      <c r="C299" s="16" t="s">
        <v>13</v>
      </c>
      <c r="D299" s="41">
        <v>4</v>
      </c>
      <c r="E299" s="42">
        <v>8.0479822500000022</v>
      </c>
      <c r="F299" s="48">
        <f t="shared" si="12"/>
        <v>32.191929000000009</v>
      </c>
      <c r="G299" s="49"/>
      <c r="H299" s="58"/>
      <c r="I299" s="51"/>
      <c r="J299" s="45">
        <f t="shared" si="13"/>
        <v>0</v>
      </c>
      <c r="K299" s="52"/>
      <c r="L299" s="15"/>
      <c r="M299" s="51"/>
      <c r="N299" s="53">
        <f t="shared" si="14"/>
        <v>0</v>
      </c>
    </row>
    <row r="300" spans="1:14" s="33" customFormat="1" ht="13.8" x14ac:dyDescent="0.3">
      <c r="A300" s="40" t="s">
        <v>214</v>
      </c>
      <c r="B300" s="64" t="s">
        <v>213</v>
      </c>
      <c r="C300" s="16" t="s">
        <v>13</v>
      </c>
      <c r="D300" s="41">
        <v>10</v>
      </c>
      <c r="E300" s="42">
        <v>3.497927895000001</v>
      </c>
      <c r="F300" s="48">
        <f t="shared" si="12"/>
        <v>34.979278950000008</v>
      </c>
      <c r="G300" s="49"/>
      <c r="H300" s="58"/>
      <c r="I300" s="51"/>
      <c r="J300" s="45">
        <f t="shared" si="13"/>
        <v>0</v>
      </c>
      <c r="K300" s="52"/>
      <c r="L300" s="15"/>
      <c r="M300" s="51"/>
      <c r="N300" s="53">
        <f t="shared" si="14"/>
        <v>0</v>
      </c>
    </row>
    <row r="301" spans="1:14" s="33" customFormat="1" ht="13.8" x14ac:dyDescent="0.3">
      <c r="A301" s="40" t="s">
        <v>212</v>
      </c>
      <c r="B301" s="64" t="s">
        <v>211</v>
      </c>
      <c r="C301" s="16" t="s">
        <v>13</v>
      </c>
      <c r="D301" s="41">
        <v>20</v>
      </c>
      <c r="E301" s="42">
        <v>6.4776442500000018</v>
      </c>
      <c r="F301" s="48">
        <f t="shared" si="12"/>
        <v>129.55288500000003</v>
      </c>
      <c r="G301" s="49"/>
      <c r="H301" s="58"/>
      <c r="I301" s="51"/>
      <c r="J301" s="45">
        <f t="shared" si="13"/>
        <v>0</v>
      </c>
      <c r="K301" s="52"/>
      <c r="L301" s="15"/>
      <c r="M301" s="51"/>
      <c r="N301" s="53">
        <f t="shared" si="14"/>
        <v>0</v>
      </c>
    </row>
    <row r="302" spans="1:14" s="33" customFormat="1" ht="13.8" x14ac:dyDescent="0.3">
      <c r="A302" s="40" t="s">
        <v>210</v>
      </c>
      <c r="B302" s="64" t="s">
        <v>209</v>
      </c>
      <c r="C302" s="16" t="s">
        <v>13</v>
      </c>
      <c r="D302" s="41">
        <v>6</v>
      </c>
      <c r="E302" s="42">
        <v>44.796508680000017</v>
      </c>
      <c r="F302" s="48">
        <f t="shared" si="12"/>
        <v>268.7790520800001</v>
      </c>
      <c r="G302" s="49"/>
      <c r="H302" s="58"/>
      <c r="I302" s="51"/>
      <c r="J302" s="45">
        <f t="shared" si="13"/>
        <v>0</v>
      </c>
      <c r="K302" s="52"/>
      <c r="L302" s="15"/>
      <c r="M302" s="51"/>
      <c r="N302" s="53">
        <f t="shared" si="14"/>
        <v>0</v>
      </c>
    </row>
    <row r="303" spans="1:14" s="33" customFormat="1" ht="13.8" x14ac:dyDescent="0.3">
      <c r="A303" s="40" t="s">
        <v>208</v>
      </c>
      <c r="B303" s="64" t="s">
        <v>207</v>
      </c>
      <c r="C303" s="16" t="s">
        <v>13</v>
      </c>
      <c r="D303" s="41">
        <v>4</v>
      </c>
      <c r="E303" s="42">
        <v>118.62725836500005</v>
      </c>
      <c r="F303" s="48">
        <f t="shared" si="12"/>
        <v>474.50903346000018</v>
      </c>
      <c r="G303" s="49"/>
      <c r="H303" s="58"/>
      <c r="I303" s="51"/>
      <c r="J303" s="45">
        <f t="shared" si="13"/>
        <v>0</v>
      </c>
      <c r="K303" s="52"/>
      <c r="L303" s="15"/>
      <c r="M303" s="51"/>
      <c r="N303" s="53">
        <f t="shared" si="14"/>
        <v>0</v>
      </c>
    </row>
    <row r="304" spans="1:14" s="33" customFormat="1" ht="13.8" x14ac:dyDescent="0.3">
      <c r="A304" s="40" t="s">
        <v>206</v>
      </c>
      <c r="B304" s="64" t="s">
        <v>205</v>
      </c>
      <c r="C304" s="16" t="s">
        <v>13</v>
      </c>
      <c r="D304" s="41">
        <v>4</v>
      </c>
      <c r="E304" s="42">
        <v>86.987564895000006</v>
      </c>
      <c r="F304" s="48">
        <f t="shared" si="12"/>
        <v>347.95025958000002</v>
      </c>
      <c r="G304" s="49"/>
      <c r="H304" s="58"/>
      <c r="I304" s="51"/>
      <c r="J304" s="45">
        <f t="shared" si="13"/>
        <v>0</v>
      </c>
      <c r="K304" s="52"/>
      <c r="L304" s="15"/>
      <c r="M304" s="51"/>
      <c r="N304" s="53">
        <f t="shared" si="14"/>
        <v>0</v>
      </c>
    </row>
    <row r="305" spans="1:14" s="33" customFormat="1" ht="13.8" x14ac:dyDescent="0.3">
      <c r="A305" s="40" t="s">
        <v>204</v>
      </c>
      <c r="B305" s="64" t="s">
        <v>203</v>
      </c>
      <c r="C305" s="16" t="s">
        <v>13</v>
      </c>
      <c r="D305" s="41">
        <v>2</v>
      </c>
      <c r="E305" s="42">
        <v>1439.4765000000002</v>
      </c>
      <c r="F305" s="48">
        <f t="shared" si="12"/>
        <v>2878.9530000000004</v>
      </c>
      <c r="G305" s="49"/>
      <c r="H305" s="58"/>
      <c r="I305" s="51"/>
      <c r="J305" s="45">
        <f t="shared" si="13"/>
        <v>0</v>
      </c>
      <c r="K305" s="52"/>
      <c r="L305" s="15"/>
      <c r="M305" s="51"/>
      <c r="N305" s="53">
        <f t="shared" si="14"/>
        <v>0</v>
      </c>
    </row>
    <row r="306" spans="1:14" s="33" customFormat="1" ht="13.8" x14ac:dyDescent="0.3">
      <c r="A306" s="40" t="s">
        <v>202</v>
      </c>
      <c r="B306" s="64" t="s">
        <v>201</v>
      </c>
      <c r="C306" s="16" t="s">
        <v>13</v>
      </c>
      <c r="D306" s="41">
        <v>4</v>
      </c>
      <c r="E306" s="42">
        <v>222.52867213500005</v>
      </c>
      <c r="F306" s="48">
        <f t="shared" si="12"/>
        <v>890.1146885400002</v>
      </c>
      <c r="G306" s="49"/>
      <c r="H306" s="58"/>
      <c r="I306" s="51"/>
      <c r="J306" s="45">
        <f t="shared" si="13"/>
        <v>0</v>
      </c>
      <c r="K306" s="52"/>
      <c r="L306" s="15"/>
      <c r="M306" s="51"/>
      <c r="N306" s="53">
        <f t="shared" si="14"/>
        <v>0</v>
      </c>
    </row>
    <row r="307" spans="1:14" s="33" customFormat="1" ht="13.8" x14ac:dyDescent="0.3">
      <c r="A307" s="40" t="s">
        <v>19</v>
      </c>
      <c r="B307" s="64" t="s">
        <v>200</v>
      </c>
      <c r="C307" s="16" t="s">
        <v>13</v>
      </c>
      <c r="D307" s="41">
        <v>40</v>
      </c>
      <c r="E307" s="42">
        <v>56.584512600000018</v>
      </c>
      <c r="F307" s="48">
        <f t="shared" si="12"/>
        <v>2263.3805040000007</v>
      </c>
      <c r="G307" s="49"/>
      <c r="H307" s="58"/>
      <c r="I307" s="51"/>
      <c r="J307" s="45">
        <f t="shared" si="13"/>
        <v>0</v>
      </c>
      <c r="K307" s="52"/>
      <c r="L307" s="15"/>
      <c r="M307" s="51"/>
      <c r="N307" s="53">
        <f t="shared" si="14"/>
        <v>0</v>
      </c>
    </row>
    <row r="308" spans="1:14" s="33" customFormat="1" ht="13.8" x14ac:dyDescent="0.3">
      <c r="A308" s="40" t="s">
        <v>199</v>
      </c>
      <c r="B308" s="64" t="s">
        <v>198</v>
      </c>
      <c r="C308" s="16" t="s">
        <v>13</v>
      </c>
      <c r="D308" s="41">
        <v>4</v>
      </c>
      <c r="E308" s="42">
        <v>148.89421470000002</v>
      </c>
      <c r="F308" s="48">
        <f t="shared" si="12"/>
        <v>595.57685880000008</v>
      </c>
      <c r="G308" s="49"/>
      <c r="H308" s="58"/>
      <c r="I308" s="51"/>
      <c r="J308" s="45">
        <f t="shared" si="13"/>
        <v>0</v>
      </c>
      <c r="K308" s="52"/>
      <c r="L308" s="15"/>
      <c r="M308" s="51"/>
      <c r="N308" s="53">
        <f t="shared" si="14"/>
        <v>0</v>
      </c>
    </row>
    <row r="309" spans="1:14" s="33" customFormat="1" ht="13.8" x14ac:dyDescent="0.3">
      <c r="A309" s="40" t="s">
        <v>197</v>
      </c>
      <c r="B309" s="64" t="s">
        <v>196</v>
      </c>
      <c r="C309" s="16" t="s">
        <v>13</v>
      </c>
      <c r="D309" s="41">
        <v>4</v>
      </c>
      <c r="E309" s="42">
        <v>11.123227500000004</v>
      </c>
      <c r="F309" s="48">
        <f t="shared" si="12"/>
        <v>44.492910000000016</v>
      </c>
      <c r="G309" s="49"/>
      <c r="H309" s="58"/>
      <c r="I309" s="51"/>
      <c r="J309" s="45">
        <f t="shared" si="13"/>
        <v>0</v>
      </c>
      <c r="K309" s="52"/>
      <c r="L309" s="15"/>
      <c r="M309" s="51"/>
      <c r="N309" s="53">
        <f t="shared" si="14"/>
        <v>0</v>
      </c>
    </row>
    <row r="310" spans="1:14" s="33" customFormat="1" ht="13.8" x14ac:dyDescent="0.3">
      <c r="A310" s="40" t="s">
        <v>195</v>
      </c>
      <c r="B310" s="64" t="s">
        <v>194</v>
      </c>
      <c r="C310" s="16" t="s">
        <v>13</v>
      </c>
      <c r="D310" s="41">
        <v>4</v>
      </c>
      <c r="E310" s="42">
        <v>62.689000000000007</v>
      </c>
      <c r="F310" s="48">
        <f t="shared" si="12"/>
        <v>250.75600000000003</v>
      </c>
      <c r="G310" s="49"/>
      <c r="H310" s="58"/>
      <c r="I310" s="51"/>
      <c r="J310" s="45">
        <f t="shared" si="13"/>
        <v>0</v>
      </c>
      <c r="K310" s="52"/>
      <c r="L310" s="15"/>
      <c r="M310" s="51"/>
      <c r="N310" s="53">
        <f t="shared" si="14"/>
        <v>0</v>
      </c>
    </row>
    <row r="311" spans="1:14" s="33" customFormat="1" ht="13.8" x14ac:dyDescent="0.3">
      <c r="A311" s="40" t="s">
        <v>193</v>
      </c>
      <c r="B311" s="64" t="s">
        <v>192</v>
      </c>
      <c r="C311" s="16" t="s">
        <v>13</v>
      </c>
      <c r="D311" s="41">
        <v>2</v>
      </c>
      <c r="E311" s="42">
        <v>769.06500000000005</v>
      </c>
      <c r="F311" s="48">
        <f t="shared" si="12"/>
        <v>1538.13</v>
      </c>
      <c r="G311" s="49"/>
      <c r="H311" s="58"/>
      <c r="I311" s="51"/>
      <c r="J311" s="45">
        <f t="shared" si="13"/>
        <v>0</v>
      </c>
      <c r="K311" s="52"/>
      <c r="L311" s="15"/>
      <c r="M311" s="51"/>
      <c r="N311" s="53">
        <f t="shared" si="14"/>
        <v>0</v>
      </c>
    </row>
    <row r="312" spans="1:14" s="33" customFormat="1" ht="13.8" x14ac:dyDescent="0.3">
      <c r="A312" s="40" t="s">
        <v>190</v>
      </c>
      <c r="B312" s="64" t="s">
        <v>191</v>
      </c>
      <c r="C312" s="16" t="s">
        <v>13</v>
      </c>
      <c r="D312" s="41">
        <v>2</v>
      </c>
      <c r="E312" s="42">
        <v>78.13300000000001</v>
      </c>
      <c r="F312" s="48">
        <f t="shared" si="12"/>
        <v>156.26600000000002</v>
      </c>
      <c r="G312" s="49"/>
      <c r="H312" s="58"/>
      <c r="I312" s="51"/>
      <c r="J312" s="45">
        <f t="shared" si="13"/>
        <v>0</v>
      </c>
      <c r="K312" s="52"/>
      <c r="L312" s="15"/>
      <c r="M312" s="51"/>
      <c r="N312" s="53">
        <f t="shared" si="14"/>
        <v>0</v>
      </c>
    </row>
    <row r="313" spans="1:14" s="33" customFormat="1" ht="13.8" x14ac:dyDescent="0.3">
      <c r="A313" s="40" t="s">
        <v>190</v>
      </c>
      <c r="B313" s="64" t="s">
        <v>189</v>
      </c>
      <c r="C313" s="16" t="s">
        <v>13</v>
      </c>
      <c r="D313" s="41">
        <v>2</v>
      </c>
      <c r="E313" s="42">
        <v>78.13300000000001</v>
      </c>
      <c r="F313" s="48">
        <f t="shared" si="12"/>
        <v>156.26600000000002</v>
      </c>
      <c r="G313" s="49"/>
      <c r="H313" s="58"/>
      <c r="I313" s="51"/>
      <c r="J313" s="45">
        <f t="shared" si="13"/>
        <v>0</v>
      </c>
      <c r="K313" s="52"/>
      <c r="L313" s="15"/>
      <c r="M313" s="51"/>
      <c r="N313" s="53">
        <f t="shared" si="14"/>
        <v>0</v>
      </c>
    </row>
    <row r="314" spans="1:14" s="33" customFormat="1" ht="13.8" x14ac:dyDescent="0.3">
      <c r="A314" s="40" t="s">
        <v>188</v>
      </c>
      <c r="B314" s="64" t="s">
        <v>187</v>
      </c>
      <c r="C314" s="16" t="s">
        <v>13</v>
      </c>
      <c r="D314" s="41">
        <v>20</v>
      </c>
      <c r="E314" s="42">
        <v>0.90687019500000021</v>
      </c>
      <c r="F314" s="48">
        <f t="shared" si="12"/>
        <v>18.137403900000002</v>
      </c>
      <c r="G314" s="49"/>
      <c r="H314" s="58"/>
      <c r="I314" s="51"/>
      <c r="J314" s="45">
        <f t="shared" si="13"/>
        <v>0</v>
      </c>
      <c r="K314" s="52"/>
      <c r="L314" s="15"/>
      <c r="M314" s="51"/>
      <c r="N314" s="53">
        <f t="shared" si="14"/>
        <v>0</v>
      </c>
    </row>
    <row r="315" spans="1:14" s="33" customFormat="1" ht="13.8" x14ac:dyDescent="0.3">
      <c r="A315" s="40" t="s">
        <v>186</v>
      </c>
      <c r="B315" s="64" t="s">
        <v>185</v>
      </c>
      <c r="C315" s="16" t="s">
        <v>13</v>
      </c>
      <c r="D315" s="41">
        <v>4</v>
      </c>
      <c r="E315" s="42">
        <v>41.082659310000018</v>
      </c>
      <c r="F315" s="48">
        <f t="shared" si="12"/>
        <v>164.33063724000007</v>
      </c>
      <c r="G315" s="49"/>
      <c r="H315" s="58"/>
      <c r="I315" s="51"/>
      <c r="J315" s="45">
        <f t="shared" si="13"/>
        <v>0</v>
      </c>
      <c r="K315" s="52"/>
      <c r="L315" s="15"/>
      <c r="M315" s="51"/>
      <c r="N315" s="53">
        <f t="shared" si="14"/>
        <v>0</v>
      </c>
    </row>
    <row r="316" spans="1:14" s="33" customFormat="1" ht="13.8" x14ac:dyDescent="0.3">
      <c r="A316" s="40" t="s">
        <v>184</v>
      </c>
      <c r="B316" s="64" t="s">
        <v>183</v>
      </c>
      <c r="C316" s="16" t="s">
        <v>13</v>
      </c>
      <c r="D316" s="41">
        <v>4</v>
      </c>
      <c r="E316" s="42">
        <v>109.54416165000002</v>
      </c>
      <c r="F316" s="48">
        <f t="shared" si="12"/>
        <v>438.17664660000008</v>
      </c>
      <c r="G316" s="49"/>
      <c r="H316" s="58"/>
      <c r="I316" s="51"/>
      <c r="J316" s="45">
        <f t="shared" si="13"/>
        <v>0</v>
      </c>
      <c r="K316" s="52"/>
      <c r="L316" s="15"/>
      <c r="M316" s="51"/>
      <c r="N316" s="53">
        <f t="shared" si="14"/>
        <v>0</v>
      </c>
    </row>
    <row r="317" spans="1:14" s="33" customFormat="1" ht="13.8" x14ac:dyDescent="0.3">
      <c r="A317" s="40" t="s">
        <v>181</v>
      </c>
      <c r="B317" s="64" t="s">
        <v>182</v>
      </c>
      <c r="C317" s="16" t="s">
        <v>13</v>
      </c>
      <c r="D317" s="41">
        <v>4</v>
      </c>
      <c r="E317" s="42">
        <v>258.65953228500013</v>
      </c>
      <c r="F317" s="48">
        <f t="shared" si="12"/>
        <v>1034.6381291400005</v>
      </c>
      <c r="G317" s="49"/>
      <c r="H317" s="58"/>
      <c r="I317" s="51"/>
      <c r="J317" s="45">
        <f t="shared" si="13"/>
        <v>0</v>
      </c>
      <c r="K317" s="52"/>
      <c r="L317" s="15"/>
      <c r="M317" s="51"/>
      <c r="N317" s="53">
        <f t="shared" si="14"/>
        <v>0</v>
      </c>
    </row>
    <row r="318" spans="1:14" s="33" customFormat="1" ht="13.8" x14ac:dyDescent="0.3">
      <c r="A318" s="40" t="s">
        <v>181</v>
      </c>
      <c r="B318" s="64" t="s">
        <v>180</v>
      </c>
      <c r="C318" s="16" t="s">
        <v>13</v>
      </c>
      <c r="D318" s="41">
        <v>4</v>
      </c>
      <c r="E318" s="42">
        <v>254.38428708000009</v>
      </c>
      <c r="F318" s="48">
        <f t="shared" si="12"/>
        <v>1017.5371483200004</v>
      </c>
      <c r="G318" s="49"/>
      <c r="H318" s="58"/>
      <c r="I318" s="51"/>
      <c r="J318" s="45">
        <f t="shared" si="13"/>
        <v>0</v>
      </c>
      <c r="K318" s="52"/>
      <c r="L318" s="15"/>
      <c r="M318" s="51"/>
      <c r="N318" s="53">
        <f t="shared" si="14"/>
        <v>0</v>
      </c>
    </row>
    <row r="319" spans="1:14" s="33" customFormat="1" ht="13.8" x14ac:dyDescent="0.3">
      <c r="A319" s="40" t="s">
        <v>179</v>
      </c>
      <c r="B319" s="64" t="s">
        <v>178</v>
      </c>
      <c r="C319" s="16" t="s">
        <v>13</v>
      </c>
      <c r="D319" s="41">
        <v>40</v>
      </c>
      <c r="E319" s="42">
        <v>4.2660849000000001</v>
      </c>
      <c r="F319" s="48">
        <f t="shared" si="12"/>
        <v>170.643396</v>
      </c>
      <c r="G319" s="49"/>
      <c r="H319" s="58"/>
      <c r="I319" s="51"/>
      <c r="J319" s="45">
        <f t="shared" si="13"/>
        <v>0</v>
      </c>
      <c r="K319" s="52"/>
      <c r="L319" s="15"/>
      <c r="M319" s="51"/>
      <c r="N319" s="53">
        <f t="shared" si="14"/>
        <v>0</v>
      </c>
    </row>
    <row r="320" spans="1:14" s="33" customFormat="1" ht="13.8" x14ac:dyDescent="0.3">
      <c r="A320" s="40" t="s">
        <v>177</v>
      </c>
      <c r="B320" s="64" t="s">
        <v>176</v>
      </c>
      <c r="C320" s="16" t="s">
        <v>13</v>
      </c>
      <c r="D320" s="41">
        <v>4</v>
      </c>
      <c r="E320" s="42">
        <v>41.299889400000005</v>
      </c>
      <c r="F320" s="48">
        <f t="shared" si="12"/>
        <v>165.19955760000002</v>
      </c>
      <c r="G320" s="49"/>
      <c r="H320" s="58"/>
      <c r="I320" s="51"/>
      <c r="J320" s="45">
        <f t="shared" si="13"/>
        <v>0</v>
      </c>
      <c r="K320" s="52"/>
      <c r="L320" s="15"/>
      <c r="M320" s="51"/>
      <c r="N320" s="53">
        <f t="shared" si="14"/>
        <v>0</v>
      </c>
    </row>
    <row r="321" spans="1:14" s="33" customFormat="1" ht="13.8" x14ac:dyDescent="0.3">
      <c r="A321" s="40" t="s">
        <v>175</v>
      </c>
      <c r="B321" s="64" t="s">
        <v>174</v>
      </c>
      <c r="C321" s="16" t="s">
        <v>13</v>
      </c>
      <c r="D321" s="41">
        <v>8</v>
      </c>
      <c r="E321" s="42">
        <v>180.96836835000005</v>
      </c>
      <c r="F321" s="48">
        <f t="shared" si="12"/>
        <v>1447.7469468000004</v>
      </c>
      <c r="G321" s="49"/>
      <c r="H321" s="58"/>
      <c r="I321" s="51"/>
      <c r="J321" s="45">
        <f t="shared" si="13"/>
        <v>0</v>
      </c>
      <c r="K321" s="52"/>
      <c r="L321" s="15"/>
      <c r="M321" s="51"/>
      <c r="N321" s="53">
        <f t="shared" si="14"/>
        <v>0</v>
      </c>
    </row>
    <row r="322" spans="1:14" s="33" customFormat="1" ht="13.8" x14ac:dyDescent="0.3">
      <c r="A322" s="40" t="s">
        <v>173</v>
      </c>
      <c r="B322" s="64" t="s">
        <v>172</v>
      </c>
      <c r="C322" s="16" t="s">
        <v>13</v>
      </c>
      <c r="D322" s="41">
        <v>4</v>
      </c>
      <c r="E322" s="42">
        <v>8.7677205000000029</v>
      </c>
      <c r="F322" s="48">
        <f t="shared" si="12"/>
        <v>35.070882000000012</v>
      </c>
      <c r="G322" s="49"/>
      <c r="H322" s="58"/>
      <c r="I322" s="51"/>
      <c r="J322" s="45">
        <f t="shared" si="13"/>
        <v>0</v>
      </c>
      <c r="K322" s="52"/>
      <c r="L322" s="15"/>
      <c r="M322" s="51"/>
      <c r="N322" s="53">
        <f t="shared" si="14"/>
        <v>0</v>
      </c>
    </row>
    <row r="323" spans="1:14" s="33" customFormat="1" ht="13.8" x14ac:dyDescent="0.3">
      <c r="A323" s="40" t="s">
        <v>171</v>
      </c>
      <c r="B323" s="64" t="s">
        <v>170</v>
      </c>
      <c r="C323" s="16" t="s">
        <v>13</v>
      </c>
      <c r="D323" s="41">
        <v>2</v>
      </c>
      <c r="E323" s="42">
        <v>1362.3170000000002</v>
      </c>
      <c r="F323" s="48">
        <f t="shared" si="12"/>
        <v>2724.6340000000005</v>
      </c>
      <c r="G323" s="49"/>
      <c r="H323" s="58"/>
      <c r="I323" s="51"/>
      <c r="J323" s="45">
        <f t="shared" si="13"/>
        <v>0</v>
      </c>
      <c r="K323" s="52"/>
      <c r="L323" s="15"/>
      <c r="M323" s="51"/>
      <c r="N323" s="53">
        <f t="shared" si="14"/>
        <v>0</v>
      </c>
    </row>
    <row r="324" spans="1:14" s="33" customFormat="1" ht="13.8" x14ac:dyDescent="0.3">
      <c r="A324" s="40" t="s">
        <v>169</v>
      </c>
      <c r="B324" s="64" t="s">
        <v>168</v>
      </c>
      <c r="C324" s="16" t="s">
        <v>13</v>
      </c>
      <c r="D324" s="41">
        <v>4</v>
      </c>
      <c r="E324" s="42">
        <v>59.882222400000025</v>
      </c>
      <c r="F324" s="48">
        <f t="shared" ref="F324:F387" si="15">SUM(E324*D324)</f>
        <v>239.5288896000001</v>
      </c>
      <c r="G324" s="49"/>
      <c r="H324" s="58"/>
      <c r="I324" s="51"/>
      <c r="J324" s="45">
        <f t="shared" si="13"/>
        <v>0</v>
      </c>
      <c r="K324" s="52"/>
      <c r="L324" s="15"/>
      <c r="M324" s="51"/>
      <c r="N324" s="53">
        <f t="shared" si="14"/>
        <v>0</v>
      </c>
    </row>
    <row r="325" spans="1:14" s="33" customFormat="1" ht="13.8" x14ac:dyDescent="0.3">
      <c r="A325" s="40" t="s">
        <v>167</v>
      </c>
      <c r="B325" s="64" t="s">
        <v>166</v>
      </c>
      <c r="C325" s="16" t="s">
        <v>13</v>
      </c>
      <c r="D325" s="41">
        <v>8</v>
      </c>
      <c r="E325" s="42">
        <v>4.6063248000000021</v>
      </c>
      <c r="F325" s="48">
        <f t="shared" si="15"/>
        <v>36.850598400000017</v>
      </c>
      <c r="G325" s="49"/>
      <c r="H325" s="58"/>
      <c r="I325" s="51"/>
      <c r="J325" s="45">
        <f t="shared" ref="J325:J388" si="16">I325*D325</f>
        <v>0</v>
      </c>
      <c r="K325" s="52"/>
      <c r="L325" s="15"/>
      <c r="M325" s="51"/>
      <c r="N325" s="53">
        <f t="shared" ref="N325:N388" si="17">M325*D325</f>
        <v>0</v>
      </c>
    </row>
    <row r="326" spans="1:14" s="33" customFormat="1" ht="13.8" x14ac:dyDescent="0.3">
      <c r="A326" s="40" t="s">
        <v>165</v>
      </c>
      <c r="B326" s="64" t="s">
        <v>164</v>
      </c>
      <c r="C326" s="16" t="s">
        <v>13</v>
      </c>
      <c r="D326" s="41">
        <v>2</v>
      </c>
      <c r="E326" s="42">
        <v>22.801307760000004</v>
      </c>
      <c r="F326" s="48">
        <f t="shared" si="15"/>
        <v>45.602615520000008</v>
      </c>
      <c r="G326" s="49"/>
      <c r="H326" s="58"/>
      <c r="I326" s="51"/>
      <c r="J326" s="45">
        <f t="shared" si="16"/>
        <v>0</v>
      </c>
      <c r="K326" s="52"/>
      <c r="L326" s="15"/>
      <c r="M326" s="51"/>
      <c r="N326" s="53">
        <f t="shared" si="17"/>
        <v>0</v>
      </c>
    </row>
    <row r="327" spans="1:14" s="33" customFormat="1" ht="13.8" x14ac:dyDescent="0.3">
      <c r="A327" s="40" t="s">
        <v>163</v>
      </c>
      <c r="B327" s="64" t="s">
        <v>162</v>
      </c>
      <c r="C327" s="16" t="s">
        <v>13</v>
      </c>
      <c r="D327" s="41">
        <v>2</v>
      </c>
      <c r="E327" s="42">
        <v>28.386476580000007</v>
      </c>
      <c r="F327" s="48">
        <f t="shared" si="15"/>
        <v>56.772953160000014</v>
      </c>
      <c r="G327" s="49"/>
      <c r="H327" s="58"/>
      <c r="I327" s="51"/>
      <c r="J327" s="45">
        <f t="shared" si="16"/>
        <v>0</v>
      </c>
      <c r="K327" s="52"/>
      <c r="L327" s="15"/>
      <c r="M327" s="51"/>
      <c r="N327" s="53">
        <f t="shared" si="17"/>
        <v>0</v>
      </c>
    </row>
    <row r="328" spans="1:14" s="33" customFormat="1" ht="13.8" x14ac:dyDescent="0.3">
      <c r="A328" s="40" t="s">
        <v>161</v>
      </c>
      <c r="B328" s="64" t="s">
        <v>160</v>
      </c>
      <c r="C328" s="16" t="s">
        <v>13</v>
      </c>
      <c r="D328" s="41">
        <v>8</v>
      </c>
      <c r="E328" s="42">
        <v>9.7740454350000032</v>
      </c>
      <c r="F328" s="48">
        <f t="shared" si="15"/>
        <v>78.192363480000026</v>
      </c>
      <c r="G328" s="49"/>
      <c r="H328" s="58"/>
      <c r="I328" s="51"/>
      <c r="J328" s="45">
        <f t="shared" si="16"/>
        <v>0</v>
      </c>
      <c r="K328" s="52"/>
      <c r="L328" s="15"/>
      <c r="M328" s="51"/>
      <c r="N328" s="53">
        <f t="shared" si="17"/>
        <v>0</v>
      </c>
    </row>
    <row r="329" spans="1:14" s="33" customFormat="1" ht="13.8" x14ac:dyDescent="0.3">
      <c r="A329" s="40" t="s">
        <v>159</v>
      </c>
      <c r="B329" s="64" t="s">
        <v>158</v>
      </c>
      <c r="C329" s="16" t="s">
        <v>13</v>
      </c>
      <c r="D329" s="41">
        <v>4</v>
      </c>
      <c r="E329" s="42">
        <v>13.056051855000002</v>
      </c>
      <c r="F329" s="48">
        <f t="shared" si="15"/>
        <v>52.224207420000006</v>
      </c>
      <c r="G329" s="49"/>
      <c r="H329" s="58"/>
      <c r="I329" s="51"/>
      <c r="J329" s="45">
        <f t="shared" si="16"/>
        <v>0</v>
      </c>
      <c r="K329" s="52"/>
      <c r="L329" s="15"/>
      <c r="M329" s="51"/>
      <c r="N329" s="53">
        <f t="shared" si="17"/>
        <v>0</v>
      </c>
    </row>
    <row r="330" spans="1:14" s="33" customFormat="1" ht="13.8" x14ac:dyDescent="0.3">
      <c r="A330" s="40" t="s">
        <v>157</v>
      </c>
      <c r="B330" s="64" t="s">
        <v>156</v>
      </c>
      <c r="C330" s="16" t="s">
        <v>13</v>
      </c>
      <c r="D330" s="41">
        <v>4</v>
      </c>
      <c r="E330" s="42">
        <v>183.38930610000003</v>
      </c>
      <c r="F330" s="48">
        <f t="shared" si="15"/>
        <v>733.55722440000011</v>
      </c>
      <c r="G330" s="49"/>
      <c r="H330" s="58"/>
      <c r="I330" s="51"/>
      <c r="J330" s="45">
        <f t="shared" si="16"/>
        <v>0</v>
      </c>
      <c r="K330" s="52"/>
      <c r="L330" s="15"/>
      <c r="M330" s="51"/>
      <c r="N330" s="53">
        <f t="shared" si="17"/>
        <v>0</v>
      </c>
    </row>
    <row r="331" spans="1:14" s="33" customFormat="1" ht="13.8" x14ac:dyDescent="0.3">
      <c r="A331" s="40" t="s">
        <v>155</v>
      </c>
      <c r="B331" s="64" t="s">
        <v>154</v>
      </c>
      <c r="C331" s="16" t="s">
        <v>13</v>
      </c>
      <c r="D331" s="41">
        <v>4</v>
      </c>
      <c r="E331" s="42">
        <v>429.39583995000021</v>
      </c>
      <c r="F331" s="48">
        <f t="shared" si="15"/>
        <v>1717.5833598000008</v>
      </c>
      <c r="G331" s="49"/>
      <c r="H331" s="58"/>
      <c r="I331" s="51"/>
      <c r="J331" s="45">
        <f t="shared" si="16"/>
        <v>0</v>
      </c>
      <c r="K331" s="52"/>
      <c r="L331" s="15"/>
      <c r="M331" s="51"/>
      <c r="N331" s="53">
        <f t="shared" si="17"/>
        <v>0</v>
      </c>
    </row>
    <row r="332" spans="1:14" s="33" customFormat="1" ht="13.8" x14ac:dyDescent="0.3">
      <c r="A332" s="40" t="s">
        <v>153</v>
      </c>
      <c r="B332" s="64" t="s">
        <v>152</v>
      </c>
      <c r="C332" s="16" t="s">
        <v>13</v>
      </c>
      <c r="D332" s="41">
        <v>8</v>
      </c>
      <c r="E332" s="42">
        <v>7.4133039750000034</v>
      </c>
      <c r="F332" s="48">
        <f t="shared" si="15"/>
        <v>59.306431800000027</v>
      </c>
      <c r="G332" s="49"/>
      <c r="H332" s="58"/>
      <c r="I332" s="51"/>
      <c r="J332" s="45">
        <f t="shared" si="16"/>
        <v>0</v>
      </c>
      <c r="K332" s="52"/>
      <c r="L332" s="15"/>
      <c r="M332" s="51"/>
      <c r="N332" s="53">
        <f t="shared" si="17"/>
        <v>0</v>
      </c>
    </row>
    <row r="333" spans="1:14" s="33" customFormat="1" ht="13.8" x14ac:dyDescent="0.3">
      <c r="A333" s="40" t="s">
        <v>151</v>
      </c>
      <c r="B333" s="64" t="s">
        <v>150</v>
      </c>
      <c r="C333" s="16" t="s">
        <v>13</v>
      </c>
      <c r="D333" s="41">
        <v>4</v>
      </c>
      <c r="E333" s="42">
        <v>7.4133039750000034</v>
      </c>
      <c r="F333" s="48">
        <f t="shared" si="15"/>
        <v>29.653215900000014</v>
      </c>
      <c r="G333" s="49"/>
      <c r="H333" s="58"/>
      <c r="I333" s="51"/>
      <c r="J333" s="45">
        <f t="shared" si="16"/>
        <v>0</v>
      </c>
      <c r="K333" s="52"/>
      <c r="L333" s="15"/>
      <c r="M333" s="51"/>
      <c r="N333" s="53">
        <f t="shared" si="17"/>
        <v>0</v>
      </c>
    </row>
    <row r="334" spans="1:14" s="33" customFormat="1" ht="13.8" x14ac:dyDescent="0.3">
      <c r="A334" s="40" t="s">
        <v>149</v>
      </c>
      <c r="B334" s="64" t="s">
        <v>148</v>
      </c>
      <c r="C334" s="16" t="s">
        <v>13</v>
      </c>
      <c r="D334" s="41">
        <v>8</v>
      </c>
      <c r="E334" s="42">
        <v>24.536531250000003</v>
      </c>
      <c r="F334" s="48">
        <f t="shared" si="15"/>
        <v>196.29225000000002</v>
      </c>
      <c r="G334" s="49"/>
      <c r="H334" s="58"/>
      <c r="I334" s="51"/>
      <c r="J334" s="45">
        <f t="shared" si="16"/>
        <v>0</v>
      </c>
      <c r="K334" s="52"/>
      <c r="L334" s="15"/>
      <c r="M334" s="51"/>
      <c r="N334" s="53">
        <f t="shared" si="17"/>
        <v>0</v>
      </c>
    </row>
    <row r="335" spans="1:14" s="33" customFormat="1" ht="13.8" x14ac:dyDescent="0.3">
      <c r="A335" s="40" t="s">
        <v>147</v>
      </c>
      <c r="B335" s="64" t="s">
        <v>146</v>
      </c>
      <c r="C335" s="16" t="s">
        <v>13</v>
      </c>
      <c r="D335" s="41">
        <v>40</v>
      </c>
      <c r="E335" s="42">
        <v>1.5546346200000003</v>
      </c>
      <c r="F335" s="48">
        <f t="shared" si="15"/>
        <v>62.185384800000008</v>
      </c>
      <c r="G335" s="49"/>
      <c r="H335" s="58"/>
      <c r="I335" s="51"/>
      <c r="J335" s="45">
        <f t="shared" si="16"/>
        <v>0</v>
      </c>
      <c r="K335" s="52"/>
      <c r="L335" s="15"/>
      <c r="M335" s="51"/>
      <c r="N335" s="53">
        <f t="shared" si="17"/>
        <v>0</v>
      </c>
    </row>
    <row r="336" spans="1:14" s="33" customFormat="1" ht="13.8" x14ac:dyDescent="0.3">
      <c r="A336" s="40" t="s">
        <v>19</v>
      </c>
      <c r="B336" s="64" t="s">
        <v>145</v>
      </c>
      <c r="C336" s="16" t="s">
        <v>13</v>
      </c>
      <c r="D336" s="41">
        <v>40</v>
      </c>
      <c r="E336" s="42">
        <v>32.384000000000007</v>
      </c>
      <c r="F336" s="48">
        <f t="shared" si="15"/>
        <v>1295.3600000000004</v>
      </c>
      <c r="G336" s="49"/>
      <c r="H336" s="58"/>
      <c r="I336" s="51"/>
      <c r="J336" s="45">
        <f t="shared" si="16"/>
        <v>0</v>
      </c>
      <c r="K336" s="52"/>
      <c r="L336" s="15"/>
      <c r="M336" s="51"/>
      <c r="N336" s="53">
        <f t="shared" si="17"/>
        <v>0</v>
      </c>
    </row>
    <row r="337" spans="1:14" s="33" customFormat="1" ht="13.8" x14ac:dyDescent="0.3">
      <c r="A337" s="40" t="s">
        <v>144</v>
      </c>
      <c r="B337" s="64" t="s">
        <v>143</v>
      </c>
      <c r="C337" s="16" t="s">
        <v>13</v>
      </c>
      <c r="D337" s="41">
        <v>4</v>
      </c>
      <c r="E337" s="42">
        <v>45.055614450000014</v>
      </c>
      <c r="F337" s="48">
        <f t="shared" si="15"/>
        <v>180.22245780000006</v>
      </c>
      <c r="G337" s="49"/>
      <c r="H337" s="58"/>
      <c r="I337" s="51"/>
      <c r="J337" s="45">
        <f t="shared" si="16"/>
        <v>0</v>
      </c>
      <c r="K337" s="52"/>
      <c r="L337" s="15"/>
      <c r="M337" s="51"/>
      <c r="N337" s="53">
        <f t="shared" si="17"/>
        <v>0</v>
      </c>
    </row>
    <row r="338" spans="1:14" s="33" customFormat="1" ht="13.8" x14ac:dyDescent="0.3">
      <c r="A338" s="40" t="s">
        <v>142</v>
      </c>
      <c r="B338" s="64" t="s">
        <v>141</v>
      </c>
      <c r="C338" s="16" t="s">
        <v>13</v>
      </c>
      <c r="D338" s="41">
        <v>4</v>
      </c>
      <c r="E338" s="42">
        <v>1337.5746499500003</v>
      </c>
      <c r="F338" s="48">
        <f t="shared" si="15"/>
        <v>5350.2985998000013</v>
      </c>
      <c r="G338" s="49"/>
      <c r="H338" s="58"/>
      <c r="I338" s="51"/>
      <c r="J338" s="45">
        <f t="shared" si="16"/>
        <v>0</v>
      </c>
      <c r="K338" s="52"/>
      <c r="L338" s="15"/>
      <c r="M338" s="51"/>
      <c r="N338" s="53">
        <f t="shared" si="17"/>
        <v>0</v>
      </c>
    </row>
    <row r="339" spans="1:14" s="33" customFormat="1" ht="13.8" x14ac:dyDescent="0.3">
      <c r="A339" s="40" t="s">
        <v>140</v>
      </c>
      <c r="B339" s="64" t="s">
        <v>139</v>
      </c>
      <c r="C339" s="16" t="s">
        <v>13</v>
      </c>
      <c r="D339" s="41">
        <v>20</v>
      </c>
      <c r="E339" s="42">
        <v>0.23031624000000006</v>
      </c>
      <c r="F339" s="48">
        <f t="shared" si="15"/>
        <v>4.6063248000000012</v>
      </c>
      <c r="G339" s="49"/>
      <c r="H339" s="58"/>
      <c r="I339" s="51"/>
      <c r="J339" s="45">
        <f t="shared" si="16"/>
        <v>0</v>
      </c>
      <c r="K339" s="52"/>
      <c r="L339" s="15"/>
      <c r="M339" s="51"/>
      <c r="N339" s="53">
        <f t="shared" si="17"/>
        <v>0</v>
      </c>
    </row>
    <row r="340" spans="1:14" s="33" customFormat="1" ht="13.8" x14ac:dyDescent="0.3">
      <c r="A340" s="40" t="s">
        <v>138</v>
      </c>
      <c r="B340" s="64" t="s">
        <v>137</v>
      </c>
      <c r="C340" s="16" t="s">
        <v>13</v>
      </c>
      <c r="D340" s="41">
        <v>2</v>
      </c>
      <c r="E340" s="42">
        <v>24.989312040000005</v>
      </c>
      <c r="F340" s="48">
        <f t="shared" si="15"/>
        <v>49.97862408000001</v>
      </c>
      <c r="G340" s="49"/>
      <c r="H340" s="58"/>
      <c r="I340" s="51"/>
      <c r="J340" s="45">
        <f t="shared" si="16"/>
        <v>0</v>
      </c>
      <c r="K340" s="52"/>
      <c r="L340" s="15"/>
      <c r="M340" s="51"/>
      <c r="N340" s="53">
        <f t="shared" si="17"/>
        <v>0</v>
      </c>
    </row>
    <row r="341" spans="1:14" s="33" customFormat="1" ht="13.8" x14ac:dyDescent="0.3">
      <c r="A341" s="40" t="s">
        <v>136</v>
      </c>
      <c r="B341" s="64" t="s">
        <v>135</v>
      </c>
      <c r="C341" s="16" t="s">
        <v>13</v>
      </c>
      <c r="D341" s="41">
        <v>8</v>
      </c>
      <c r="E341" s="42">
        <v>52.929550905000028</v>
      </c>
      <c r="F341" s="48">
        <f t="shared" si="15"/>
        <v>423.43640724000022</v>
      </c>
      <c r="G341" s="49"/>
      <c r="H341" s="58"/>
      <c r="I341" s="51"/>
      <c r="J341" s="45">
        <f t="shared" si="16"/>
        <v>0</v>
      </c>
      <c r="K341" s="52"/>
      <c r="L341" s="15"/>
      <c r="M341" s="51"/>
      <c r="N341" s="53">
        <f t="shared" si="17"/>
        <v>0</v>
      </c>
    </row>
    <row r="342" spans="1:14" s="33" customFormat="1" ht="13.8" x14ac:dyDescent="0.3">
      <c r="A342" s="40" t="s">
        <v>134</v>
      </c>
      <c r="B342" s="64" t="s">
        <v>133</v>
      </c>
      <c r="C342" s="16" t="s">
        <v>13</v>
      </c>
      <c r="D342" s="41">
        <v>2</v>
      </c>
      <c r="E342" s="42">
        <v>1348.1992951350005</v>
      </c>
      <c r="F342" s="48">
        <f t="shared" si="15"/>
        <v>2696.398590270001</v>
      </c>
      <c r="G342" s="49"/>
      <c r="H342" s="58"/>
      <c r="I342" s="51"/>
      <c r="J342" s="45">
        <f t="shared" si="16"/>
        <v>0</v>
      </c>
      <c r="K342" s="52"/>
      <c r="L342" s="15"/>
      <c r="M342" s="51"/>
      <c r="N342" s="53">
        <f t="shared" si="17"/>
        <v>0</v>
      </c>
    </row>
    <row r="343" spans="1:14" s="33" customFormat="1" ht="13.8" x14ac:dyDescent="0.3">
      <c r="A343" s="40" t="s">
        <v>132</v>
      </c>
      <c r="B343" s="64" t="s">
        <v>131</v>
      </c>
      <c r="C343" s="16" t="s">
        <v>13</v>
      </c>
      <c r="D343" s="41">
        <v>2</v>
      </c>
      <c r="E343" s="42">
        <v>1292.0165273400003</v>
      </c>
      <c r="F343" s="48">
        <f t="shared" si="15"/>
        <v>2584.0330546800005</v>
      </c>
      <c r="G343" s="49"/>
      <c r="H343" s="58"/>
      <c r="I343" s="51"/>
      <c r="J343" s="45">
        <f t="shared" si="16"/>
        <v>0</v>
      </c>
      <c r="K343" s="52"/>
      <c r="L343" s="15"/>
      <c r="M343" s="51"/>
      <c r="N343" s="53">
        <f t="shared" si="17"/>
        <v>0</v>
      </c>
    </row>
    <row r="344" spans="1:14" s="33" customFormat="1" ht="13.8" x14ac:dyDescent="0.3">
      <c r="A344" s="40" t="s">
        <v>126</v>
      </c>
      <c r="B344" s="64" t="s">
        <v>130</v>
      </c>
      <c r="C344" s="16" t="s">
        <v>13</v>
      </c>
      <c r="D344" s="41">
        <v>2</v>
      </c>
      <c r="E344" s="42">
        <v>122.90300000000002</v>
      </c>
      <c r="F344" s="48">
        <f t="shared" si="15"/>
        <v>245.80600000000004</v>
      </c>
      <c r="G344" s="49"/>
      <c r="H344" s="58"/>
      <c r="I344" s="51"/>
      <c r="J344" s="45">
        <f t="shared" si="16"/>
        <v>0</v>
      </c>
      <c r="K344" s="52"/>
      <c r="L344" s="15"/>
      <c r="M344" s="51"/>
      <c r="N344" s="53">
        <f t="shared" si="17"/>
        <v>0</v>
      </c>
    </row>
    <row r="345" spans="1:14" s="33" customFormat="1" ht="13.8" x14ac:dyDescent="0.3">
      <c r="A345" s="40" t="s">
        <v>126</v>
      </c>
      <c r="B345" s="64" t="s">
        <v>129</v>
      </c>
      <c r="C345" s="16" t="s">
        <v>13</v>
      </c>
      <c r="D345" s="41">
        <v>2</v>
      </c>
      <c r="E345" s="42">
        <v>555.79700000000003</v>
      </c>
      <c r="F345" s="48">
        <f t="shared" si="15"/>
        <v>1111.5940000000001</v>
      </c>
      <c r="G345" s="49"/>
      <c r="H345" s="58"/>
      <c r="I345" s="51"/>
      <c r="J345" s="45">
        <f t="shared" si="16"/>
        <v>0</v>
      </c>
      <c r="K345" s="52"/>
      <c r="L345" s="15"/>
      <c r="M345" s="51"/>
      <c r="N345" s="53">
        <f t="shared" si="17"/>
        <v>0</v>
      </c>
    </row>
    <row r="346" spans="1:14" s="33" customFormat="1" ht="13.8" x14ac:dyDescent="0.3">
      <c r="A346" s="40" t="s">
        <v>126</v>
      </c>
      <c r="B346" s="64" t="s">
        <v>128</v>
      </c>
      <c r="C346" s="16" t="s">
        <v>13</v>
      </c>
      <c r="D346" s="41">
        <v>2</v>
      </c>
      <c r="E346" s="42">
        <v>221.452</v>
      </c>
      <c r="F346" s="48">
        <f t="shared" si="15"/>
        <v>442.904</v>
      </c>
      <c r="G346" s="49"/>
      <c r="H346" s="58"/>
      <c r="I346" s="51"/>
      <c r="J346" s="45">
        <f t="shared" si="16"/>
        <v>0</v>
      </c>
      <c r="K346" s="52"/>
      <c r="L346" s="15"/>
      <c r="M346" s="51"/>
      <c r="N346" s="53">
        <f t="shared" si="17"/>
        <v>0</v>
      </c>
    </row>
    <row r="347" spans="1:14" s="33" customFormat="1" ht="13.8" x14ac:dyDescent="0.3">
      <c r="A347" s="40" t="s">
        <v>126</v>
      </c>
      <c r="B347" s="64" t="s">
        <v>127</v>
      </c>
      <c r="C347" s="16" t="s">
        <v>13</v>
      </c>
      <c r="D347" s="41">
        <v>2</v>
      </c>
      <c r="E347" s="42">
        <v>394.57</v>
      </c>
      <c r="F347" s="48">
        <f t="shared" si="15"/>
        <v>789.14</v>
      </c>
      <c r="G347" s="49"/>
      <c r="H347" s="58"/>
      <c r="I347" s="51"/>
      <c r="J347" s="45">
        <f t="shared" si="16"/>
        <v>0</v>
      </c>
      <c r="K347" s="52"/>
      <c r="L347" s="15"/>
      <c r="M347" s="51"/>
      <c r="N347" s="53">
        <f t="shared" si="17"/>
        <v>0</v>
      </c>
    </row>
    <row r="348" spans="1:14" s="33" customFormat="1" ht="13.8" x14ac:dyDescent="0.3">
      <c r="A348" s="40" t="s">
        <v>126</v>
      </c>
      <c r="B348" s="64" t="s">
        <v>125</v>
      </c>
      <c r="C348" s="16" t="s">
        <v>13</v>
      </c>
      <c r="D348" s="41">
        <v>2</v>
      </c>
      <c r="E348" s="42">
        <v>221.18800000000005</v>
      </c>
      <c r="F348" s="48">
        <f t="shared" si="15"/>
        <v>442.37600000000009</v>
      </c>
      <c r="G348" s="49"/>
      <c r="H348" s="58"/>
      <c r="I348" s="51"/>
      <c r="J348" s="45">
        <f t="shared" si="16"/>
        <v>0</v>
      </c>
      <c r="K348" s="52"/>
      <c r="L348" s="15"/>
      <c r="M348" s="51"/>
      <c r="N348" s="53">
        <f t="shared" si="17"/>
        <v>0</v>
      </c>
    </row>
    <row r="349" spans="1:14" s="33" customFormat="1" ht="13.8" x14ac:dyDescent="0.3">
      <c r="A349" s="40" t="s">
        <v>124</v>
      </c>
      <c r="B349" s="64" t="s">
        <v>123</v>
      </c>
      <c r="C349" s="16" t="s">
        <v>13</v>
      </c>
      <c r="D349" s="41">
        <v>8</v>
      </c>
      <c r="E349" s="42">
        <v>5.0237729850000026</v>
      </c>
      <c r="F349" s="48">
        <f t="shared" si="15"/>
        <v>40.190183880000021</v>
      </c>
      <c r="G349" s="49"/>
      <c r="H349" s="58"/>
      <c r="I349" s="51"/>
      <c r="J349" s="45">
        <f t="shared" si="16"/>
        <v>0</v>
      </c>
      <c r="K349" s="52"/>
      <c r="L349" s="15"/>
      <c r="M349" s="51"/>
      <c r="N349" s="53">
        <f t="shared" si="17"/>
        <v>0</v>
      </c>
    </row>
    <row r="350" spans="1:14" s="33" customFormat="1" ht="13.8" x14ac:dyDescent="0.3">
      <c r="A350" s="40" t="s">
        <v>122</v>
      </c>
      <c r="B350" s="64" t="s">
        <v>121</v>
      </c>
      <c r="C350" s="16" t="s">
        <v>13</v>
      </c>
      <c r="D350" s="41">
        <v>10</v>
      </c>
      <c r="E350" s="42">
        <v>13.609596000000002</v>
      </c>
      <c r="F350" s="48">
        <f t="shared" si="15"/>
        <v>136.09596000000002</v>
      </c>
      <c r="G350" s="49"/>
      <c r="H350" s="58"/>
      <c r="I350" s="51"/>
      <c r="J350" s="45">
        <f t="shared" si="16"/>
        <v>0</v>
      </c>
      <c r="K350" s="52"/>
      <c r="L350" s="15"/>
      <c r="M350" s="51"/>
      <c r="N350" s="53">
        <f t="shared" si="17"/>
        <v>0</v>
      </c>
    </row>
    <row r="351" spans="1:14" s="33" customFormat="1" ht="13.8" x14ac:dyDescent="0.3">
      <c r="A351" s="40" t="s">
        <v>120</v>
      </c>
      <c r="B351" s="64" t="s">
        <v>119</v>
      </c>
      <c r="C351" s="16" t="s">
        <v>13</v>
      </c>
      <c r="D351" s="41">
        <v>4</v>
      </c>
      <c r="E351" s="42">
        <v>87.938928000000033</v>
      </c>
      <c r="F351" s="48">
        <f t="shared" si="15"/>
        <v>351.75571200000013</v>
      </c>
      <c r="G351" s="49"/>
      <c r="H351" s="58"/>
      <c r="I351" s="51"/>
      <c r="J351" s="45">
        <f t="shared" si="16"/>
        <v>0</v>
      </c>
      <c r="K351" s="52"/>
      <c r="L351" s="15"/>
      <c r="M351" s="51"/>
      <c r="N351" s="53">
        <f t="shared" si="17"/>
        <v>0</v>
      </c>
    </row>
    <row r="352" spans="1:14" s="33" customFormat="1" ht="13.8" x14ac:dyDescent="0.3">
      <c r="A352" s="40" t="s">
        <v>118</v>
      </c>
      <c r="B352" s="64" t="s">
        <v>117</v>
      </c>
      <c r="C352" s="16" t="s">
        <v>13</v>
      </c>
      <c r="D352" s="41">
        <v>4</v>
      </c>
      <c r="E352" s="42">
        <v>76.724097450000031</v>
      </c>
      <c r="F352" s="48">
        <f t="shared" si="15"/>
        <v>306.89638980000012</v>
      </c>
      <c r="G352" s="49"/>
      <c r="H352" s="58"/>
      <c r="I352" s="51"/>
      <c r="J352" s="45">
        <f t="shared" si="16"/>
        <v>0</v>
      </c>
      <c r="K352" s="52"/>
      <c r="L352" s="15"/>
      <c r="M352" s="51"/>
      <c r="N352" s="53">
        <f t="shared" si="17"/>
        <v>0</v>
      </c>
    </row>
    <row r="353" spans="1:14" s="33" customFormat="1" ht="13.8" x14ac:dyDescent="0.3">
      <c r="A353" s="40" t="s">
        <v>116</v>
      </c>
      <c r="B353" s="64" t="s">
        <v>115</v>
      </c>
      <c r="C353" s="16" t="s">
        <v>13</v>
      </c>
      <c r="D353" s="41">
        <v>4</v>
      </c>
      <c r="E353" s="42">
        <v>53.72126298000002</v>
      </c>
      <c r="F353" s="48">
        <f t="shared" si="15"/>
        <v>214.88505192000008</v>
      </c>
      <c r="G353" s="49"/>
      <c r="H353" s="58"/>
      <c r="I353" s="51"/>
      <c r="J353" s="45">
        <f t="shared" si="16"/>
        <v>0</v>
      </c>
      <c r="K353" s="52"/>
      <c r="L353" s="15"/>
      <c r="M353" s="51"/>
      <c r="N353" s="53">
        <f t="shared" si="17"/>
        <v>0</v>
      </c>
    </row>
    <row r="354" spans="1:14" s="33" customFormat="1" ht="13.8" x14ac:dyDescent="0.3">
      <c r="A354" s="40" t="s">
        <v>114</v>
      </c>
      <c r="B354" s="64" t="s">
        <v>113</v>
      </c>
      <c r="C354" s="16" t="s">
        <v>13</v>
      </c>
      <c r="D354" s="41">
        <v>4</v>
      </c>
      <c r="E354" s="42">
        <v>883.31512500000019</v>
      </c>
      <c r="F354" s="48">
        <f t="shared" si="15"/>
        <v>3533.2605000000008</v>
      </c>
      <c r="G354" s="49"/>
      <c r="H354" s="58"/>
      <c r="I354" s="51"/>
      <c r="J354" s="45">
        <f t="shared" si="16"/>
        <v>0</v>
      </c>
      <c r="K354" s="52"/>
      <c r="L354" s="15"/>
      <c r="M354" s="51"/>
      <c r="N354" s="53">
        <f t="shared" si="17"/>
        <v>0</v>
      </c>
    </row>
    <row r="355" spans="1:14" s="33" customFormat="1" ht="13.8" x14ac:dyDescent="0.3">
      <c r="A355" s="40" t="s">
        <v>112</v>
      </c>
      <c r="B355" s="64" t="s">
        <v>111</v>
      </c>
      <c r="C355" s="16" t="s">
        <v>13</v>
      </c>
      <c r="D355" s="41">
        <v>10</v>
      </c>
      <c r="E355" s="42">
        <v>8.8331512500000038</v>
      </c>
      <c r="F355" s="48">
        <f t="shared" si="15"/>
        <v>88.331512500000031</v>
      </c>
      <c r="G355" s="49"/>
      <c r="H355" s="58"/>
      <c r="I355" s="51"/>
      <c r="J355" s="45">
        <f t="shared" si="16"/>
        <v>0</v>
      </c>
      <c r="K355" s="52"/>
      <c r="L355" s="15"/>
      <c r="M355" s="51"/>
      <c r="N355" s="53">
        <f t="shared" si="17"/>
        <v>0</v>
      </c>
    </row>
    <row r="356" spans="1:14" s="33" customFormat="1" ht="13.8" x14ac:dyDescent="0.3">
      <c r="A356" s="40" t="s">
        <v>110</v>
      </c>
      <c r="B356" s="64" t="s">
        <v>109</v>
      </c>
      <c r="C356" s="16" t="s">
        <v>13</v>
      </c>
      <c r="D356" s="41">
        <v>4</v>
      </c>
      <c r="E356" s="42">
        <v>101.05125030000004</v>
      </c>
      <c r="F356" s="48">
        <f t="shared" si="15"/>
        <v>404.20500120000014</v>
      </c>
      <c r="G356" s="49"/>
      <c r="H356" s="58"/>
      <c r="I356" s="51"/>
      <c r="J356" s="45">
        <f t="shared" si="16"/>
        <v>0</v>
      </c>
      <c r="K356" s="52"/>
      <c r="L356" s="15"/>
      <c r="M356" s="51"/>
      <c r="N356" s="53">
        <f t="shared" si="17"/>
        <v>0</v>
      </c>
    </row>
    <row r="357" spans="1:14" s="33" customFormat="1" ht="13.8" x14ac:dyDescent="0.3">
      <c r="A357" s="40" t="s">
        <v>19</v>
      </c>
      <c r="B357" s="64" t="s">
        <v>108</v>
      </c>
      <c r="C357" s="16" t="s">
        <v>13</v>
      </c>
      <c r="D357" s="41">
        <v>40</v>
      </c>
      <c r="E357" s="42">
        <v>28.789530000000006</v>
      </c>
      <c r="F357" s="48">
        <f t="shared" si="15"/>
        <v>1151.5812000000003</v>
      </c>
      <c r="G357" s="49"/>
      <c r="H357" s="58"/>
      <c r="I357" s="51"/>
      <c r="J357" s="45">
        <f t="shared" si="16"/>
        <v>0</v>
      </c>
      <c r="K357" s="52"/>
      <c r="L357" s="15"/>
      <c r="M357" s="51"/>
      <c r="N357" s="53">
        <f t="shared" si="17"/>
        <v>0</v>
      </c>
    </row>
    <row r="358" spans="1:14" s="33" customFormat="1" ht="13.8" x14ac:dyDescent="0.3">
      <c r="A358" s="40" t="s">
        <v>107</v>
      </c>
      <c r="B358" s="64" t="s">
        <v>106</v>
      </c>
      <c r="C358" s="16" t="s">
        <v>13</v>
      </c>
      <c r="D358" s="41">
        <v>2</v>
      </c>
      <c r="E358" s="42">
        <v>3193.4131845000006</v>
      </c>
      <c r="F358" s="48">
        <f t="shared" si="15"/>
        <v>6386.8263690000013</v>
      </c>
      <c r="G358" s="49"/>
      <c r="H358" s="58"/>
      <c r="I358" s="51"/>
      <c r="J358" s="45">
        <f t="shared" si="16"/>
        <v>0</v>
      </c>
      <c r="K358" s="52"/>
      <c r="L358" s="15"/>
      <c r="M358" s="51"/>
      <c r="N358" s="53">
        <f t="shared" si="17"/>
        <v>0</v>
      </c>
    </row>
    <row r="359" spans="1:14" s="33" customFormat="1" ht="13.8" x14ac:dyDescent="0.3">
      <c r="A359" s="40" t="s">
        <v>105</v>
      </c>
      <c r="B359" s="64" t="s">
        <v>104</v>
      </c>
      <c r="C359" s="16" t="s">
        <v>13</v>
      </c>
      <c r="D359" s="41">
        <v>40</v>
      </c>
      <c r="E359" s="42">
        <v>3.8146127250000008</v>
      </c>
      <c r="F359" s="48">
        <f t="shared" si="15"/>
        <v>152.58450900000003</v>
      </c>
      <c r="G359" s="49"/>
      <c r="H359" s="58"/>
      <c r="I359" s="51"/>
      <c r="J359" s="45">
        <f t="shared" si="16"/>
        <v>0</v>
      </c>
      <c r="K359" s="52"/>
      <c r="L359" s="15"/>
      <c r="M359" s="51"/>
      <c r="N359" s="53">
        <f t="shared" si="17"/>
        <v>0</v>
      </c>
    </row>
    <row r="360" spans="1:14" s="33" customFormat="1" ht="13.8" x14ac:dyDescent="0.3">
      <c r="A360" s="40" t="s">
        <v>103</v>
      </c>
      <c r="B360" s="64" t="s">
        <v>102</v>
      </c>
      <c r="C360" s="16" t="s">
        <v>13</v>
      </c>
      <c r="D360" s="41">
        <v>4</v>
      </c>
      <c r="E360" s="42">
        <v>180.72627457500008</v>
      </c>
      <c r="F360" s="48">
        <f t="shared" si="15"/>
        <v>722.9050983000003</v>
      </c>
      <c r="G360" s="49"/>
      <c r="H360" s="58"/>
      <c r="I360" s="51"/>
      <c r="J360" s="45">
        <f t="shared" si="16"/>
        <v>0</v>
      </c>
      <c r="K360" s="52"/>
      <c r="L360" s="15"/>
      <c r="M360" s="51"/>
      <c r="N360" s="53">
        <f t="shared" si="17"/>
        <v>0</v>
      </c>
    </row>
    <row r="361" spans="1:14" s="33" customFormat="1" ht="13.8" x14ac:dyDescent="0.3">
      <c r="A361" s="40" t="s">
        <v>101</v>
      </c>
      <c r="B361" s="64" t="s">
        <v>100</v>
      </c>
      <c r="C361" s="16" t="s">
        <v>13</v>
      </c>
      <c r="D361" s="41">
        <v>4</v>
      </c>
      <c r="E361" s="42">
        <v>494.65647000000007</v>
      </c>
      <c r="F361" s="48">
        <f t="shared" si="15"/>
        <v>1978.6258800000003</v>
      </c>
      <c r="G361" s="49"/>
      <c r="H361" s="58"/>
      <c r="I361" s="51"/>
      <c r="J361" s="45">
        <f t="shared" si="16"/>
        <v>0</v>
      </c>
      <c r="K361" s="52"/>
      <c r="L361" s="15"/>
      <c r="M361" s="51"/>
      <c r="N361" s="53">
        <f t="shared" si="17"/>
        <v>0</v>
      </c>
    </row>
    <row r="362" spans="1:14" s="33" customFormat="1" ht="13.8" x14ac:dyDescent="0.3">
      <c r="A362" s="40" t="s">
        <v>99</v>
      </c>
      <c r="B362" s="64" t="s">
        <v>98</v>
      </c>
      <c r="C362" s="16" t="s">
        <v>13</v>
      </c>
      <c r="D362" s="41">
        <v>20</v>
      </c>
      <c r="E362" s="42">
        <v>4.1221372500000015</v>
      </c>
      <c r="F362" s="48">
        <f t="shared" si="15"/>
        <v>82.442745000000031</v>
      </c>
      <c r="G362" s="49"/>
      <c r="H362" s="58"/>
      <c r="I362" s="51"/>
      <c r="J362" s="45">
        <f t="shared" si="16"/>
        <v>0</v>
      </c>
      <c r="K362" s="52"/>
      <c r="L362" s="15"/>
      <c r="M362" s="51"/>
      <c r="N362" s="53">
        <f t="shared" si="17"/>
        <v>0</v>
      </c>
    </row>
    <row r="363" spans="1:14" s="33" customFormat="1" ht="13.8" x14ac:dyDescent="0.3">
      <c r="A363" s="40" t="s">
        <v>97</v>
      </c>
      <c r="B363" s="64" t="s">
        <v>96</v>
      </c>
      <c r="C363" s="16" t="s">
        <v>13</v>
      </c>
      <c r="D363" s="41">
        <v>2</v>
      </c>
      <c r="E363" s="42">
        <v>780.7864483650003</v>
      </c>
      <c r="F363" s="48">
        <f t="shared" si="15"/>
        <v>1561.5728967300006</v>
      </c>
      <c r="G363" s="49"/>
      <c r="H363" s="58"/>
      <c r="I363" s="51"/>
      <c r="J363" s="45">
        <f t="shared" si="16"/>
        <v>0</v>
      </c>
      <c r="K363" s="52"/>
      <c r="L363" s="15"/>
      <c r="M363" s="51"/>
      <c r="N363" s="53">
        <f t="shared" si="17"/>
        <v>0</v>
      </c>
    </row>
    <row r="364" spans="1:14" s="33" customFormat="1" ht="13.8" x14ac:dyDescent="0.3">
      <c r="A364" s="40" t="s">
        <v>95</v>
      </c>
      <c r="B364" s="64" t="s">
        <v>94</v>
      </c>
      <c r="C364" s="16" t="s">
        <v>13</v>
      </c>
      <c r="D364" s="41">
        <v>4</v>
      </c>
      <c r="E364" s="42">
        <v>217.20260908500001</v>
      </c>
      <c r="F364" s="48">
        <f t="shared" si="15"/>
        <v>868.81043634000002</v>
      </c>
      <c r="G364" s="49"/>
      <c r="H364" s="58"/>
      <c r="I364" s="51"/>
      <c r="J364" s="45">
        <f t="shared" si="16"/>
        <v>0</v>
      </c>
      <c r="K364" s="52"/>
      <c r="L364" s="15"/>
      <c r="M364" s="51"/>
      <c r="N364" s="53">
        <f t="shared" si="17"/>
        <v>0</v>
      </c>
    </row>
    <row r="365" spans="1:14" s="33" customFormat="1" ht="13.8" x14ac:dyDescent="0.3">
      <c r="A365" s="40" t="s">
        <v>93</v>
      </c>
      <c r="B365" s="64" t="s">
        <v>92</v>
      </c>
      <c r="C365" s="16" t="s">
        <v>13</v>
      </c>
      <c r="D365" s="41">
        <v>4</v>
      </c>
      <c r="E365" s="42">
        <v>190.44274095000011</v>
      </c>
      <c r="F365" s="48">
        <f t="shared" si="15"/>
        <v>761.77096380000046</v>
      </c>
      <c r="G365" s="49"/>
      <c r="H365" s="58"/>
      <c r="I365" s="51"/>
      <c r="J365" s="45">
        <f t="shared" si="16"/>
        <v>0</v>
      </c>
      <c r="K365" s="52"/>
      <c r="L365" s="15"/>
      <c r="M365" s="51"/>
      <c r="N365" s="53">
        <f t="shared" si="17"/>
        <v>0</v>
      </c>
    </row>
    <row r="366" spans="1:14" s="33" customFormat="1" ht="13.8" x14ac:dyDescent="0.3">
      <c r="A366" s="40" t="s">
        <v>91</v>
      </c>
      <c r="B366" s="64" t="s">
        <v>90</v>
      </c>
      <c r="C366" s="16" t="s">
        <v>13</v>
      </c>
      <c r="D366" s="41">
        <v>2</v>
      </c>
      <c r="E366" s="42">
        <v>197.04993808500006</v>
      </c>
      <c r="F366" s="48">
        <f t="shared" si="15"/>
        <v>394.09987617000013</v>
      </c>
      <c r="G366" s="49"/>
      <c r="H366" s="58"/>
      <c r="I366" s="51"/>
      <c r="J366" s="45">
        <f t="shared" si="16"/>
        <v>0</v>
      </c>
      <c r="K366" s="52"/>
      <c r="L366" s="15"/>
      <c r="M366" s="51"/>
      <c r="N366" s="53">
        <f t="shared" si="17"/>
        <v>0</v>
      </c>
    </row>
    <row r="367" spans="1:14" s="33" customFormat="1" ht="13.8" x14ac:dyDescent="0.3">
      <c r="A367" s="40" t="s">
        <v>89</v>
      </c>
      <c r="B367" s="64" t="s">
        <v>88</v>
      </c>
      <c r="C367" s="16" t="s">
        <v>13</v>
      </c>
      <c r="D367" s="41">
        <v>2</v>
      </c>
      <c r="E367" s="42">
        <v>46.639038600000013</v>
      </c>
      <c r="F367" s="48">
        <f t="shared" si="15"/>
        <v>93.278077200000027</v>
      </c>
      <c r="G367" s="49"/>
      <c r="H367" s="58"/>
      <c r="I367" s="51"/>
      <c r="J367" s="45">
        <f t="shared" si="16"/>
        <v>0</v>
      </c>
      <c r="K367" s="52"/>
      <c r="L367" s="15"/>
      <c r="M367" s="51"/>
      <c r="N367" s="53">
        <f t="shared" si="17"/>
        <v>0</v>
      </c>
    </row>
    <row r="368" spans="1:14" s="33" customFormat="1" ht="13.8" x14ac:dyDescent="0.3">
      <c r="A368" s="40" t="s">
        <v>87</v>
      </c>
      <c r="B368" s="64" t="s">
        <v>86</v>
      </c>
      <c r="C368" s="16" t="s">
        <v>13</v>
      </c>
      <c r="D368" s="41">
        <v>4</v>
      </c>
      <c r="E368" s="42">
        <v>54.412211700000007</v>
      </c>
      <c r="F368" s="48">
        <f t="shared" si="15"/>
        <v>217.64884680000003</v>
      </c>
      <c r="G368" s="49"/>
      <c r="H368" s="58"/>
      <c r="I368" s="51"/>
      <c r="J368" s="45">
        <f t="shared" si="16"/>
        <v>0</v>
      </c>
      <c r="K368" s="52"/>
      <c r="L368" s="15"/>
      <c r="M368" s="51"/>
      <c r="N368" s="53">
        <f t="shared" si="17"/>
        <v>0</v>
      </c>
    </row>
    <row r="369" spans="1:14" s="33" customFormat="1" ht="13.8" x14ac:dyDescent="0.3">
      <c r="A369" s="40" t="s">
        <v>85</v>
      </c>
      <c r="B369" s="64" t="s">
        <v>84</v>
      </c>
      <c r="C369" s="16" t="s">
        <v>13</v>
      </c>
      <c r="D369" s="41">
        <v>2</v>
      </c>
      <c r="E369" s="42">
        <v>477.4743550500001</v>
      </c>
      <c r="F369" s="48">
        <f t="shared" si="15"/>
        <v>954.9487101000002</v>
      </c>
      <c r="G369" s="49"/>
      <c r="H369" s="58"/>
      <c r="I369" s="51"/>
      <c r="J369" s="45">
        <f t="shared" si="16"/>
        <v>0</v>
      </c>
      <c r="K369" s="52"/>
      <c r="L369" s="15"/>
      <c r="M369" s="51"/>
      <c r="N369" s="53">
        <f t="shared" si="17"/>
        <v>0</v>
      </c>
    </row>
    <row r="370" spans="1:14" s="33" customFormat="1" ht="13.8" x14ac:dyDescent="0.3">
      <c r="A370" s="40" t="s">
        <v>83</v>
      </c>
      <c r="B370" s="64" t="s">
        <v>82</v>
      </c>
      <c r="C370" s="16" t="s">
        <v>13</v>
      </c>
      <c r="D370" s="41">
        <v>2</v>
      </c>
      <c r="E370" s="42">
        <v>40.809158775000007</v>
      </c>
      <c r="F370" s="48">
        <f t="shared" si="15"/>
        <v>81.618317550000015</v>
      </c>
      <c r="G370" s="49"/>
      <c r="H370" s="58"/>
      <c r="I370" s="51"/>
      <c r="J370" s="45">
        <f t="shared" si="16"/>
        <v>0</v>
      </c>
      <c r="K370" s="52"/>
      <c r="L370" s="15"/>
      <c r="M370" s="51"/>
      <c r="N370" s="53">
        <f t="shared" si="17"/>
        <v>0</v>
      </c>
    </row>
    <row r="371" spans="1:14" s="33" customFormat="1" ht="13.8" x14ac:dyDescent="0.3">
      <c r="A371" s="40" t="s">
        <v>80</v>
      </c>
      <c r="B371" s="64" t="s">
        <v>81</v>
      </c>
      <c r="C371" s="16" t="s">
        <v>13</v>
      </c>
      <c r="D371" s="41">
        <v>2</v>
      </c>
      <c r="E371" s="42">
        <v>861.26757948000045</v>
      </c>
      <c r="F371" s="48">
        <f t="shared" si="15"/>
        <v>1722.5351589600009</v>
      </c>
      <c r="G371" s="49"/>
      <c r="H371" s="58"/>
      <c r="I371" s="51"/>
      <c r="J371" s="45">
        <f t="shared" si="16"/>
        <v>0</v>
      </c>
      <c r="K371" s="52"/>
      <c r="L371" s="15"/>
      <c r="M371" s="51"/>
      <c r="N371" s="53">
        <f t="shared" si="17"/>
        <v>0</v>
      </c>
    </row>
    <row r="372" spans="1:14" s="33" customFormat="1" ht="13.8" x14ac:dyDescent="0.3">
      <c r="A372" s="40" t="s">
        <v>80</v>
      </c>
      <c r="B372" s="64" t="s">
        <v>79</v>
      </c>
      <c r="C372" s="16" t="s">
        <v>13</v>
      </c>
      <c r="D372" s="41">
        <v>2</v>
      </c>
      <c r="E372" s="42">
        <v>420.52866471000004</v>
      </c>
      <c r="F372" s="48">
        <f t="shared" si="15"/>
        <v>841.05732942000009</v>
      </c>
      <c r="G372" s="49"/>
      <c r="H372" s="58"/>
      <c r="I372" s="51"/>
      <c r="J372" s="45">
        <f t="shared" si="16"/>
        <v>0</v>
      </c>
      <c r="K372" s="52"/>
      <c r="L372" s="15"/>
      <c r="M372" s="51"/>
      <c r="N372" s="53">
        <f t="shared" si="17"/>
        <v>0</v>
      </c>
    </row>
    <row r="373" spans="1:14" s="33" customFormat="1" ht="13.8" x14ac:dyDescent="0.3">
      <c r="A373" s="40" t="s">
        <v>78</v>
      </c>
      <c r="B373" s="64" t="s">
        <v>77</v>
      </c>
      <c r="C373" s="16" t="s">
        <v>13</v>
      </c>
      <c r="D373" s="41">
        <v>2</v>
      </c>
      <c r="E373" s="42">
        <v>62.027042385000023</v>
      </c>
      <c r="F373" s="48">
        <f t="shared" si="15"/>
        <v>124.05408477000005</v>
      </c>
      <c r="G373" s="49"/>
      <c r="H373" s="58"/>
      <c r="I373" s="51"/>
      <c r="J373" s="45">
        <f t="shared" si="16"/>
        <v>0</v>
      </c>
      <c r="K373" s="52"/>
      <c r="L373" s="15"/>
      <c r="M373" s="51"/>
      <c r="N373" s="53">
        <f t="shared" si="17"/>
        <v>0</v>
      </c>
    </row>
    <row r="374" spans="1:14" s="33" customFormat="1" ht="13.8" x14ac:dyDescent="0.3">
      <c r="A374" s="40" t="s">
        <v>76</v>
      </c>
      <c r="B374" s="64" t="s">
        <v>75</v>
      </c>
      <c r="C374" s="16" t="s">
        <v>13</v>
      </c>
      <c r="D374" s="41">
        <v>4</v>
      </c>
      <c r="E374" s="42">
        <v>8.4641218200000008</v>
      </c>
      <c r="F374" s="48">
        <f t="shared" si="15"/>
        <v>33.856487280000003</v>
      </c>
      <c r="G374" s="49"/>
      <c r="H374" s="58"/>
      <c r="I374" s="51"/>
      <c r="J374" s="45">
        <f t="shared" si="16"/>
        <v>0</v>
      </c>
      <c r="K374" s="52"/>
      <c r="L374" s="15"/>
      <c r="M374" s="51"/>
      <c r="N374" s="53">
        <f t="shared" si="17"/>
        <v>0</v>
      </c>
    </row>
    <row r="375" spans="1:14" s="33" customFormat="1" ht="13.8" x14ac:dyDescent="0.3">
      <c r="A375" s="40" t="s">
        <v>74</v>
      </c>
      <c r="B375" s="64" t="s">
        <v>73</v>
      </c>
      <c r="C375" s="16" t="s">
        <v>13</v>
      </c>
      <c r="D375" s="41">
        <v>12</v>
      </c>
      <c r="E375" s="42">
        <v>17.548527150000005</v>
      </c>
      <c r="F375" s="48">
        <f t="shared" si="15"/>
        <v>210.58232580000006</v>
      </c>
      <c r="G375" s="49"/>
      <c r="H375" s="58"/>
      <c r="I375" s="51"/>
      <c r="J375" s="45">
        <f t="shared" si="16"/>
        <v>0</v>
      </c>
      <c r="K375" s="52"/>
      <c r="L375" s="15"/>
      <c r="M375" s="51"/>
      <c r="N375" s="53">
        <f t="shared" si="17"/>
        <v>0</v>
      </c>
    </row>
    <row r="376" spans="1:14" s="33" customFormat="1" ht="13.8" x14ac:dyDescent="0.3">
      <c r="A376" s="40" t="s">
        <v>72</v>
      </c>
      <c r="B376" s="64" t="s">
        <v>71</v>
      </c>
      <c r="C376" s="16" t="s">
        <v>13</v>
      </c>
      <c r="D376" s="41">
        <v>4</v>
      </c>
      <c r="E376" s="42">
        <v>12.798254700000003</v>
      </c>
      <c r="F376" s="48">
        <f t="shared" si="15"/>
        <v>51.193018800000011</v>
      </c>
      <c r="G376" s="49"/>
      <c r="H376" s="58"/>
      <c r="I376" s="51"/>
      <c r="J376" s="45">
        <f t="shared" si="16"/>
        <v>0</v>
      </c>
      <c r="K376" s="52"/>
      <c r="L376" s="15"/>
      <c r="M376" s="51"/>
      <c r="N376" s="53">
        <f t="shared" si="17"/>
        <v>0</v>
      </c>
    </row>
    <row r="377" spans="1:14" s="33" customFormat="1" ht="13.8" x14ac:dyDescent="0.3">
      <c r="A377" s="40" t="s">
        <v>70</v>
      </c>
      <c r="B377" s="64" t="s">
        <v>69</v>
      </c>
      <c r="C377" s="16" t="s">
        <v>13</v>
      </c>
      <c r="D377" s="41">
        <v>4</v>
      </c>
      <c r="E377" s="42">
        <v>109.94500000000001</v>
      </c>
      <c r="F377" s="48">
        <f t="shared" si="15"/>
        <v>439.78000000000003</v>
      </c>
      <c r="G377" s="49"/>
      <c r="H377" s="58"/>
      <c r="I377" s="51"/>
      <c r="J377" s="45">
        <f t="shared" si="16"/>
        <v>0</v>
      </c>
      <c r="K377" s="52"/>
      <c r="L377" s="15"/>
      <c r="M377" s="51"/>
      <c r="N377" s="53">
        <f t="shared" si="17"/>
        <v>0</v>
      </c>
    </row>
    <row r="378" spans="1:14" s="33" customFormat="1" ht="13.8" x14ac:dyDescent="0.3">
      <c r="A378" s="40" t="s">
        <v>67</v>
      </c>
      <c r="B378" s="64" t="s">
        <v>68</v>
      </c>
      <c r="C378" s="16" t="s">
        <v>13</v>
      </c>
      <c r="D378" s="41">
        <v>20</v>
      </c>
      <c r="E378" s="42">
        <v>0.59018536500000018</v>
      </c>
      <c r="F378" s="48">
        <f t="shared" si="15"/>
        <v>11.803707300000003</v>
      </c>
      <c r="G378" s="49"/>
      <c r="H378" s="58"/>
      <c r="I378" s="51"/>
      <c r="J378" s="45">
        <f t="shared" si="16"/>
        <v>0</v>
      </c>
      <c r="K378" s="52"/>
      <c r="L378" s="15"/>
      <c r="M378" s="51"/>
      <c r="N378" s="53">
        <f t="shared" si="17"/>
        <v>0</v>
      </c>
    </row>
    <row r="379" spans="1:14" s="33" customFormat="1" ht="13.8" x14ac:dyDescent="0.3">
      <c r="A379" s="40" t="s">
        <v>67</v>
      </c>
      <c r="B379" s="64" t="s">
        <v>66</v>
      </c>
      <c r="C379" s="16" t="s">
        <v>13</v>
      </c>
      <c r="D379" s="41">
        <v>20</v>
      </c>
      <c r="E379" s="42">
        <v>1.5114503250000006</v>
      </c>
      <c r="F379" s="48">
        <f t="shared" si="15"/>
        <v>30.229006500000011</v>
      </c>
      <c r="G379" s="49"/>
      <c r="H379" s="58"/>
      <c r="I379" s="51"/>
      <c r="J379" s="45">
        <f t="shared" si="16"/>
        <v>0</v>
      </c>
      <c r="K379" s="52"/>
      <c r="L379" s="15"/>
      <c r="M379" s="51"/>
      <c r="N379" s="53">
        <f t="shared" si="17"/>
        <v>0</v>
      </c>
    </row>
    <row r="380" spans="1:14" s="33" customFormat="1" ht="13.8" x14ac:dyDescent="0.3">
      <c r="A380" s="40" t="s">
        <v>65</v>
      </c>
      <c r="B380" s="64" t="s">
        <v>64</v>
      </c>
      <c r="C380" s="16" t="s">
        <v>13</v>
      </c>
      <c r="D380" s="41">
        <v>4</v>
      </c>
      <c r="E380" s="42">
        <v>15.661504320000006</v>
      </c>
      <c r="F380" s="48">
        <f t="shared" si="15"/>
        <v>62.646017280000024</v>
      </c>
      <c r="G380" s="49"/>
      <c r="H380" s="58"/>
      <c r="I380" s="51"/>
      <c r="J380" s="45">
        <f t="shared" si="16"/>
        <v>0</v>
      </c>
      <c r="K380" s="52"/>
      <c r="L380" s="15"/>
      <c r="M380" s="51"/>
      <c r="N380" s="53">
        <f t="shared" si="17"/>
        <v>0</v>
      </c>
    </row>
    <row r="381" spans="1:14" s="33" customFormat="1" ht="13.8" x14ac:dyDescent="0.3">
      <c r="A381" s="40" t="s">
        <v>63</v>
      </c>
      <c r="B381" s="64" t="s">
        <v>62</v>
      </c>
      <c r="C381" s="16" t="s">
        <v>13</v>
      </c>
      <c r="D381" s="41">
        <v>14</v>
      </c>
      <c r="E381" s="42">
        <v>1698.7262176500003</v>
      </c>
      <c r="F381" s="48">
        <f t="shared" si="15"/>
        <v>23782.167047100003</v>
      </c>
      <c r="G381" s="49"/>
      <c r="H381" s="58"/>
      <c r="I381" s="51"/>
      <c r="J381" s="45">
        <f t="shared" si="16"/>
        <v>0</v>
      </c>
      <c r="K381" s="52"/>
      <c r="L381" s="15"/>
      <c r="M381" s="51"/>
      <c r="N381" s="53">
        <f t="shared" si="17"/>
        <v>0</v>
      </c>
    </row>
    <row r="382" spans="1:14" s="33" customFormat="1" ht="13.8" x14ac:dyDescent="0.3">
      <c r="A382" s="40" t="s">
        <v>61</v>
      </c>
      <c r="B382" s="64" t="s">
        <v>60</v>
      </c>
      <c r="C382" s="16" t="s">
        <v>13</v>
      </c>
      <c r="D382" s="41">
        <v>2</v>
      </c>
      <c r="E382" s="42">
        <v>1759.0402830000003</v>
      </c>
      <c r="F382" s="48">
        <f t="shared" si="15"/>
        <v>3518.0805660000005</v>
      </c>
      <c r="G382" s="49"/>
      <c r="H382" s="58"/>
      <c r="I382" s="51"/>
      <c r="J382" s="45">
        <f t="shared" si="16"/>
        <v>0</v>
      </c>
      <c r="K382" s="52"/>
      <c r="L382" s="15"/>
      <c r="M382" s="51"/>
      <c r="N382" s="53">
        <f t="shared" si="17"/>
        <v>0</v>
      </c>
    </row>
    <row r="383" spans="1:14" s="33" customFormat="1" ht="13.8" x14ac:dyDescent="0.3">
      <c r="A383" s="40" t="s">
        <v>59</v>
      </c>
      <c r="B383" s="64" t="s">
        <v>58</v>
      </c>
      <c r="C383" s="16" t="s">
        <v>13</v>
      </c>
      <c r="D383" s="41">
        <v>2</v>
      </c>
      <c r="E383" s="42">
        <v>175.71689635500005</v>
      </c>
      <c r="F383" s="48">
        <f t="shared" si="15"/>
        <v>351.43379271000009</v>
      </c>
      <c r="G383" s="49"/>
      <c r="H383" s="58"/>
      <c r="I383" s="51"/>
      <c r="J383" s="45">
        <f t="shared" si="16"/>
        <v>0</v>
      </c>
      <c r="K383" s="52"/>
      <c r="L383" s="15"/>
      <c r="M383" s="51"/>
      <c r="N383" s="53">
        <f t="shared" si="17"/>
        <v>0</v>
      </c>
    </row>
    <row r="384" spans="1:14" s="33" customFormat="1" ht="13.8" x14ac:dyDescent="0.3">
      <c r="A384" s="40" t="s">
        <v>53</v>
      </c>
      <c r="B384" s="64" t="s">
        <v>57</v>
      </c>
      <c r="C384" s="16" t="s">
        <v>13</v>
      </c>
      <c r="D384" s="41">
        <v>8</v>
      </c>
      <c r="E384" s="42">
        <v>883.88300000000004</v>
      </c>
      <c r="F384" s="48">
        <f t="shared" si="15"/>
        <v>7071.0640000000003</v>
      </c>
      <c r="G384" s="49"/>
      <c r="H384" s="58"/>
      <c r="I384" s="51"/>
      <c r="J384" s="45">
        <f t="shared" si="16"/>
        <v>0</v>
      </c>
      <c r="K384" s="52"/>
      <c r="L384" s="15"/>
      <c r="M384" s="51"/>
      <c r="N384" s="53">
        <f t="shared" si="17"/>
        <v>0</v>
      </c>
    </row>
    <row r="385" spans="1:14" s="33" customFormat="1" ht="13.8" x14ac:dyDescent="0.3">
      <c r="A385" s="40" t="s">
        <v>53</v>
      </c>
      <c r="B385" s="64" t="s">
        <v>56</v>
      </c>
      <c r="C385" s="16" t="s">
        <v>13</v>
      </c>
      <c r="D385" s="41">
        <v>8</v>
      </c>
      <c r="E385" s="42">
        <v>588.36800000000005</v>
      </c>
      <c r="F385" s="48">
        <f t="shared" si="15"/>
        <v>4706.9440000000004</v>
      </c>
      <c r="G385" s="49"/>
      <c r="H385" s="58"/>
      <c r="I385" s="51"/>
      <c r="J385" s="45">
        <f t="shared" si="16"/>
        <v>0</v>
      </c>
      <c r="K385" s="52"/>
      <c r="L385" s="15"/>
      <c r="M385" s="51"/>
      <c r="N385" s="53">
        <f t="shared" si="17"/>
        <v>0</v>
      </c>
    </row>
    <row r="386" spans="1:14" s="33" customFormat="1" ht="13.8" x14ac:dyDescent="0.3">
      <c r="A386" s="40" t="s">
        <v>53</v>
      </c>
      <c r="B386" s="64" t="s">
        <v>55</v>
      </c>
      <c r="C386" s="16" t="s">
        <v>13</v>
      </c>
      <c r="D386" s="41">
        <v>8</v>
      </c>
      <c r="E386" s="42">
        <v>543.22964157000024</v>
      </c>
      <c r="F386" s="48">
        <f t="shared" si="15"/>
        <v>4345.8371325600019</v>
      </c>
      <c r="G386" s="49"/>
      <c r="H386" s="58"/>
      <c r="I386" s="51"/>
      <c r="J386" s="45">
        <f t="shared" si="16"/>
        <v>0</v>
      </c>
      <c r="K386" s="52"/>
      <c r="L386" s="15"/>
      <c r="M386" s="51"/>
      <c r="N386" s="53">
        <f t="shared" si="17"/>
        <v>0</v>
      </c>
    </row>
    <row r="387" spans="1:14" s="33" customFormat="1" ht="13.8" x14ac:dyDescent="0.3">
      <c r="A387" s="40" t="s">
        <v>53</v>
      </c>
      <c r="B387" s="64" t="s">
        <v>54</v>
      </c>
      <c r="C387" s="16" t="s">
        <v>13</v>
      </c>
      <c r="D387" s="41">
        <v>8</v>
      </c>
      <c r="E387" s="42">
        <v>614.58449167500021</v>
      </c>
      <c r="F387" s="48">
        <f t="shared" si="15"/>
        <v>4916.6759334000017</v>
      </c>
      <c r="G387" s="49"/>
      <c r="H387" s="58"/>
      <c r="I387" s="51"/>
      <c r="J387" s="45">
        <f t="shared" si="16"/>
        <v>0</v>
      </c>
      <c r="K387" s="52"/>
      <c r="L387" s="15"/>
      <c r="M387" s="51"/>
      <c r="N387" s="53">
        <f t="shared" si="17"/>
        <v>0</v>
      </c>
    </row>
    <row r="388" spans="1:14" s="33" customFormat="1" ht="13.8" x14ac:dyDescent="0.3">
      <c r="A388" s="40" t="s">
        <v>53</v>
      </c>
      <c r="B388" s="64" t="s">
        <v>52</v>
      </c>
      <c r="C388" s="16" t="s">
        <v>13</v>
      </c>
      <c r="D388" s="41">
        <v>8</v>
      </c>
      <c r="E388" s="42">
        <v>686.4575533200001</v>
      </c>
      <c r="F388" s="48">
        <f t="shared" ref="F388:F410" si="18">SUM(E388*D388)</f>
        <v>5491.6604265600008</v>
      </c>
      <c r="G388" s="49"/>
      <c r="H388" s="58"/>
      <c r="I388" s="51"/>
      <c r="J388" s="45">
        <f t="shared" si="16"/>
        <v>0</v>
      </c>
      <c r="K388" s="52"/>
      <c r="L388" s="15"/>
      <c r="M388" s="51"/>
      <c r="N388" s="53">
        <f t="shared" si="17"/>
        <v>0</v>
      </c>
    </row>
    <row r="389" spans="1:14" s="33" customFormat="1" ht="13.8" x14ac:dyDescent="0.3">
      <c r="A389" s="40" t="s">
        <v>39</v>
      </c>
      <c r="B389" s="64" t="s">
        <v>51</v>
      </c>
      <c r="C389" s="16" t="s">
        <v>13</v>
      </c>
      <c r="D389" s="41">
        <v>8</v>
      </c>
      <c r="E389" s="42">
        <v>357.37883065500012</v>
      </c>
      <c r="F389" s="48">
        <f t="shared" si="18"/>
        <v>2859.0306452400009</v>
      </c>
      <c r="G389" s="49"/>
      <c r="H389" s="58"/>
      <c r="I389" s="51"/>
      <c r="J389" s="45">
        <f t="shared" ref="J389:J410" si="19">I389*D389</f>
        <v>0</v>
      </c>
      <c r="K389" s="52"/>
      <c r="L389" s="15"/>
      <c r="M389" s="51"/>
      <c r="N389" s="53">
        <f t="shared" ref="N389:N410" si="20">M389*D389</f>
        <v>0</v>
      </c>
    </row>
    <row r="390" spans="1:14" s="33" customFormat="1" ht="13.8" x14ac:dyDescent="0.3">
      <c r="A390" s="40" t="s">
        <v>39</v>
      </c>
      <c r="B390" s="64" t="s">
        <v>50</v>
      </c>
      <c r="C390" s="16" t="s">
        <v>13</v>
      </c>
      <c r="D390" s="41">
        <v>2</v>
      </c>
      <c r="E390" s="42">
        <v>324.4148188050001</v>
      </c>
      <c r="F390" s="48">
        <f t="shared" si="18"/>
        <v>648.82963761000019</v>
      </c>
      <c r="G390" s="49"/>
      <c r="H390" s="58"/>
      <c r="I390" s="51"/>
      <c r="J390" s="45">
        <f t="shared" si="19"/>
        <v>0</v>
      </c>
      <c r="K390" s="52"/>
      <c r="L390" s="15"/>
      <c r="M390" s="51"/>
      <c r="N390" s="53">
        <f t="shared" si="20"/>
        <v>0</v>
      </c>
    </row>
    <row r="391" spans="1:14" s="33" customFormat="1" ht="13.8" x14ac:dyDescent="0.3">
      <c r="A391" s="40" t="s">
        <v>39</v>
      </c>
      <c r="B391" s="64" t="s">
        <v>49</v>
      </c>
      <c r="C391" s="16" t="s">
        <v>13</v>
      </c>
      <c r="D391" s="41">
        <v>8</v>
      </c>
      <c r="E391" s="42">
        <v>324.4148188050001</v>
      </c>
      <c r="F391" s="48">
        <f t="shared" si="18"/>
        <v>2595.3185504400008</v>
      </c>
      <c r="G391" s="49"/>
      <c r="H391" s="58"/>
      <c r="I391" s="51"/>
      <c r="J391" s="45">
        <f t="shared" si="19"/>
        <v>0</v>
      </c>
      <c r="K391" s="52"/>
      <c r="L391" s="15"/>
      <c r="M391" s="51"/>
      <c r="N391" s="53">
        <f t="shared" si="20"/>
        <v>0</v>
      </c>
    </row>
    <row r="392" spans="1:14" s="33" customFormat="1" ht="13.8" x14ac:dyDescent="0.3">
      <c r="A392" s="40" t="s">
        <v>48</v>
      </c>
      <c r="B392" s="64" t="s">
        <v>47</v>
      </c>
      <c r="C392" s="16" t="s">
        <v>13</v>
      </c>
      <c r="D392" s="41">
        <v>14</v>
      </c>
      <c r="E392" s="42">
        <v>243.54000000000002</v>
      </c>
      <c r="F392" s="48">
        <f t="shared" si="18"/>
        <v>3409.5600000000004</v>
      </c>
      <c r="G392" s="49"/>
      <c r="H392" s="58"/>
      <c r="I392" s="51"/>
      <c r="J392" s="45">
        <f t="shared" si="19"/>
        <v>0</v>
      </c>
      <c r="K392" s="52"/>
      <c r="L392" s="15"/>
      <c r="M392" s="51"/>
      <c r="N392" s="53">
        <f t="shared" si="20"/>
        <v>0</v>
      </c>
    </row>
    <row r="393" spans="1:14" s="33" customFormat="1" ht="13.8" x14ac:dyDescent="0.3">
      <c r="A393" s="40" t="s">
        <v>46</v>
      </c>
      <c r="B393" s="64" t="s">
        <v>45</v>
      </c>
      <c r="C393" s="16" t="s">
        <v>13</v>
      </c>
      <c r="D393" s="41">
        <v>2</v>
      </c>
      <c r="E393" s="42">
        <v>412.12212195000023</v>
      </c>
      <c r="F393" s="48">
        <f t="shared" si="18"/>
        <v>824.24424390000047</v>
      </c>
      <c r="G393" s="49"/>
      <c r="H393" s="58"/>
      <c r="I393" s="51"/>
      <c r="J393" s="45">
        <f t="shared" si="19"/>
        <v>0</v>
      </c>
      <c r="K393" s="52"/>
      <c r="L393" s="15"/>
      <c r="M393" s="51"/>
      <c r="N393" s="53">
        <f t="shared" si="20"/>
        <v>0</v>
      </c>
    </row>
    <row r="394" spans="1:14" s="33" customFormat="1" ht="13.8" x14ac:dyDescent="0.3">
      <c r="A394" s="40" t="s">
        <v>44</v>
      </c>
      <c r="B394" s="64" t="s">
        <v>43</v>
      </c>
      <c r="C394" s="16" t="s">
        <v>13</v>
      </c>
      <c r="D394" s="41">
        <v>14</v>
      </c>
      <c r="E394" s="42">
        <v>488.29</v>
      </c>
      <c r="F394" s="48">
        <f t="shared" si="18"/>
        <v>6836.06</v>
      </c>
      <c r="G394" s="49"/>
      <c r="H394" s="58"/>
      <c r="I394" s="51"/>
      <c r="J394" s="45">
        <f t="shared" si="19"/>
        <v>0</v>
      </c>
      <c r="K394" s="52"/>
      <c r="L394" s="15"/>
      <c r="M394" s="51"/>
      <c r="N394" s="53">
        <f t="shared" si="20"/>
        <v>0</v>
      </c>
    </row>
    <row r="395" spans="1:14" s="33" customFormat="1" ht="13.8" x14ac:dyDescent="0.3">
      <c r="A395" s="40" t="s">
        <v>42</v>
      </c>
      <c r="B395" s="64" t="s">
        <v>41</v>
      </c>
      <c r="C395" s="16" t="s">
        <v>13</v>
      </c>
      <c r="D395" s="41">
        <v>2</v>
      </c>
      <c r="E395" s="42">
        <v>1751.8141109700007</v>
      </c>
      <c r="F395" s="48">
        <f t="shared" si="18"/>
        <v>3503.6282219400014</v>
      </c>
      <c r="G395" s="49"/>
      <c r="H395" s="58"/>
      <c r="I395" s="51"/>
      <c r="J395" s="45">
        <f t="shared" si="19"/>
        <v>0</v>
      </c>
      <c r="K395" s="52"/>
      <c r="L395" s="15"/>
      <c r="M395" s="51"/>
      <c r="N395" s="53">
        <f t="shared" si="20"/>
        <v>0</v>
      </c>
    </row>
    <row r="396" spans="1:14" s="33" customFormat="1" ht="13.8" x14ac:dyDescent="0.3">
      <c r="A396" s="40" t="s">
        <v>39</v>
      </c>
      <c r="B396" s="64" t="s">
        <v>40</v>
      </c>
      <c r="C396" s="16" t="s">
        <v>13</v>
      </c>
      <c r="D396" s="41">
        <v>2</v>
      </c>
      <c r="E396" s="42">
        <v>324.4148188050001</v>
      </c>
      <c r="F396" s="48">
        <f t="shared" si="18"/>
        <v>648.82963761000019</v>
      </c>
      <c r="G396" s="49"/>
      <c r="H396" s="58"/>
      <c r="I396" s="51"/>
      <c r="J396" s="45">
        <f t="shared" si="19"/>
        <v>0</v>
      </c>
      <c r="K396" s="52"/>
      <c r="L396" s="15"/>
      <c r="M396" s="51"/>
      <c r="N396" s="53">
        <f t="shared" si="20"/>
        <v>0</v>
      </c>
    </row>
    <row r="397" spans="1:14" s="33" customFormat="1" ht="13.8" x14ac:dyDescent="0.3">
      <c r="A397" s="40" t="s">
        <v>39</v>
      </c>
      <c r="B397" s="64" t="s">
        <v>38</v>
      </c>
      <c r="C397" s="16" t="s">
        <v>13</v>
      </c>
      <c r="D397" s="41">
        <v>2</v>
      </c>
      <c r="E397" s="42">
        <v>324.4148188050001</v>
      </c>
      <c r="F397" s="48">
        <f t="shared" si="18"/>
        <v>648.82963761000019</v>
      </c>
      <c r="G397" s="49"/>
      <c r="H397" s="58"/>
      <c r="I397" s="51"/>
      <c r="J397" s="45">
        <f t="shared" si="19"/>
        <v>0</v>
      </c>
      <c r="K397" s="52"/>
      <c r="L397" s="15"/>
      <c r="M397" s="51"/>
      <c r="N397" s="53">
        <f t="shared" si="20"/>
        <v>0</v>
      </c>
    </row>
    <row r="398" spans="1:14" s="33" customFormat="1" ht="13.8" x14ac:dyDescent="0.3">
      <c r="A398" s="40" t="s">
        <v>37</v>
      </c>
      <c r="B398" s="64" t="s">
        <v>36</v>
      </c>
      <c r="C398" s="16" t="s">
        <v>13</v>
      </c>
      <c r="D398" s="41">
        <v>2</v>
      </c>
      <c r="E398" s="42">
        <v>300.76421991000001</v>
      </c>
      <c r="F398" s="48">
        <f t="shared" si="18"/>
        <v>601.52843982000002</v>
      </c>
      <c r="G398" s="49"/>
      <c r="H398" s="58"/>
      <c r="I398" s="51"/>
      <c r="J398" s="45">
        <f t="shared" si="19"/>
        <v>0</v>
      </c>
      <c r="K398" s="52"/>
      <c r="L398" s="15"/>
      <c r="M398" s="51"/>
      <c r="N398" s="53">
        <f t="shared" si="20"/>
        <v>0</v>
      </c>
    </row>
    <row r="399" spans="1:14" s="33" customFormat="1" ht="13.8" x14ac:dyDescent="0.3">
      <c r="A399" s="40" t="s">
        <v>29</v>
      </c>
      <c r="B399" s="64" t="s">
        <v>35</v>
      </c>
      <c r="C399" s="16" t="s">
        <v>13</v>
      </c>
      <c r="D399" s="41">
        <v>8</v>
      </c>
      <c r="E399" s="42">
        <v>14.970555600000006</v>
      </c>
      <c r="F399" s="48">
        <f t="shared" si="18"/>
        <v>119.76444480000005</v>
      </c>
      <c r="G399" s="49"/>
      <c r="H399" s="58"/>
      <c r="I399" s="51"/>
      <c r="J399" s="45">
        <f t="shared" si="19"/>
        <v>0</v>
      </c>
      <c r="K399" s="52"/>
      <c r="L399" s="15"/>
      <c r="M399" s="51"/>
      <c r="N399" s="53">
        <f t="shared" si="20"/>
        <v>0</v>
      </c>
    </row>
    <row r="400" spans="1:14" s="33" customFormat="1" ht="13.8" x14ac:dyDescent="0.3">
      <c r="A400" s="40" t="s">
        <v>34</v>
      </c>
      <c r="B400" s="64" t="s">
        <v>33</v>
      </c>
      <c r="C400" s="16" t="s">
        <v>13</v>
      </c>
      <c r="D400" s="41">
        <v>2</v>
      </c>
      <c r="E400" s="42">
        <v>26.180000000000003</v>
      </c>
      <c r="F400" s="48">
        <f t="shared" si="18"/>
        <v>52.360000000000007</v>
      </c>
      <c r="G400" s="49"/>
      <c r="H400" s="58"/>
      <c r="I400" s="51"/>
      <c r="J400" s="45">
        <f t="shared" si="19"/>
        <v>0</v>
      </c>
      <c r="K400" s="52"/>
      <c r="L400" s="15"/>
      <c r="M400" s="51"/>
      <c r="N400" s="53">
        <f t="shared" si="20"/>
        <v>0</v>
      </c>
    </row>
    <row r="401" spans="1:14" s="33" customFormat="1" ht="13.8" x14ac:dyDescent="0.3">
      <c r="A401" s="40" t="s">
        <v>31</v>
      </c>
      <c r="B401" s="64" t="s">
        <v>32</v>
      </c>
      <c r="C401" s="16" t="s">
        <v>13</v>
      </c>
      <c r="D401" s="41">
        <v>4</v>
      </c>
      <c r="E401" s="42">
        <v>79.502287095000028</v>
      </c>
      <c r="F401" s="48">
        <f t="shared" si="18"/>
        <v>318.00914838000011</v>
      </c>
      <c r="G401" s="49"/>
      <c r="H401" s="58"/>
      <c r="I401" s="51"/>
      <c r="J401" s="45">
        <f t="shared" si="19"/>
        <v>0</v>
      </c>
      <c r="K401" s="52"/>
      <c r="L401" s="15"/>
      <c r="M401" s="51"/>
      <c r="N401" s="53">
        <f t="shared" si="20"/>
        <v>0</v>
      </c>
    </row>
    <row r="402" spans="1:14" s="33" customFormat="1" ht="13.8" x14ac:dyDescent="0.3">
      <c r="A402" s="40" t="s">
        <v>31</v>
      </c>
      <c r="B402" s="64" t="s">
        <v>30</v>
      </c>
      <c r="C402" s="16" t="s">
        <v>13</v>
      </c>
      <c r="D402" s="41">
        <v>4</v>
      </c>
      <c r="E402" s="42">
        <v>90.687019500000048</v>
      </c>
      <c r="F402" s="48">
        <f t="shared" si="18"/>
        <v>362.74807800000019</v>
      </c>
      <c r="G402" s="49"/>
      <c r="H402" s="58"/>
      <c r="I402" s="51"/>
      <c r="J402" s="45">
        <f t="shared" si="19"/>
        <v>0</v>
      </c>
      <c r="K402" s="52"/>
      <c r="L402" s="15"/>
      <c r="M402" s="51"/>
      <c r="N402" s="53">
        <f t="shared" si="20"/>
        <v>0</v>
      </c>
    </row>
    <row r="403" spans="1:14" s="33" customFormat="1" ht="13.8" x14ac:dyDescent="0.3">
      <c r="A403" s="40" t="s">
        <v>29</v>
      </c>
      <c r="B403" s="64" t="s">
        <v>28</v>
      </c>
      <c r="C403" s="16" t="s">
        <v>13</v>
      </c>
      <c r="D403" s="41">
        <v>2</v>
      </c>
      <c r="E403" s="42">
        <v>20.051907645000007</v>
      </c>
      <c r="F403" s="48">
        <f t="shared" si="18"/>
        <v>40.103815290000014</v>
      </c>
      <c r="G403" s="49"/>
      <c r="H403" s="58"/>
      <c r="I403" s="51"/>
      <c r="J403" s="45">
        <f t="shared" si="19"/>
        <v>0</v>
      </c>
      <c r="K403" s="52"/>
      <c r="L403" s="15"/>
      <c r="M403" s="51"/>
      <c r="N403" s="53">
        <f t="shared" si="20"/>
        <v>0</v>
      </c>
    </row>
    <row r="404" spans="1:14" s="33" customFormat="1" ht="13.8" x14ac:dyDescent="0.3">
      <c r="A404" s="40" t="s">
        <v>27</v>
      </c>
      <c r="B404" s="64" t="s">
        <v>26</v>
      </c>
      <c r="C404" s="16" t="s">
        <v>13</v>
      </c>
      <c r="D404" s="41">
        <v>20</v>
      </c>
      <c r="E404" s="42">
        <v>9.1300000000000008</v>
      </c>
      <c r="F404" s="48">
        <f t="shared" si="18"/>
        <v>182.60000000000002</v>
      </c>
      <c r="G404" s="49"/>
      <c r="H404" s="58"/>
      <c r="I404" s="51"/>
      <c r="J404" s="45">
        <f t="shared" si="19"/>
        <v>0</v>
      </c>
      <c r="K404" s="52"/>
      <c r="L404" s="15"/>
      <c r="M404" s="51"/>
      <c r="N404" s="53">
        <f t="shared" si="20"/>
        <v>0</v>
      </c>
    </row>
    <row r="405" spans="1:14" s="33" customFormat="1" ht="13.8" x14ac:dyDescent="0.3">
      <c r="A405" s="40" t="s">
        <v>25</v>
      </c>
      <c r="B405" s="64" t="s">
        <v>24</v>
      </c>
      <c r="C405" s="16" t="s">
        <v>13</v>
      </c>
      <c r="D405" s="41">
        <v>4</v>
      </c>
      <c r="E405" s="42">
        <v>154.58538133500002</v>
      </c>
      <c r="F405" s="48">
        <f t="shared" si="18"/>
        <v>618.34152534000009</v>
      </c>
      <c r="G405" s="49"/>
      <c r="H405" s="58"/>
      <c r="I405" s="51"/>
      <c r="J405" s="45">
        <f t="shared" si="19"/>
        <v>0</v>
      </c>
      <c r="K405" s="52"/>
      <c r="L405" s="15"/>
      <c r="M405" s="51"/>
      <c r="N405" s="53">
        <f t="shared" si="20"/>
        <v>0</v>
      </c>
    </row>
    <row r="406" spans="1:14" s="33" customFormat="1" ht="13.8" x14ac:dyDescent="0.3">
      <c r="A406" s="40" t="s">
        <v>23</v>
      </c>
      <c r="B406" s="64" t="s">
        <v>22</v>
      </c>
      <c r="C406" s="16" t="s">
        <v>13</v>
      </c>
      <c r="D406" s="41">
        <v>4</v>
      </c>
      <c r="E406" s="42">
        <v>19.173826980000008</v>
      </c>
      <c r="F406" s="48">
        <f t="shared" si="18"/>
        <v>76.695307920000033</v>
      </c>
      <c r="G406" s="49"/>
      <c r="H406" s="58"/>
      <c r="I406" s="51"/>
      <c r="J406" s="45">
        <f t="shared" si="19"/>
        <v>0</v>
      </c>
      <c r="K406" s="52"/>
      <c r="L406" s="15"/>
      <c r="M406" s="51"/>
      <c r="N406" s="53">
        <f t="shared" si="20"/>
        <v>0</v>
      </c>
    </row>
    <row r="407" spans="1:14" s="33" customFormat="1" ht="13.8" x14ac:dyDescent="0.3">
      <c r="A407" s="40" t="s">
        <v>21</v>
      </c>
      <c r="B407" s="64" t="s">
        <v>20</v>
      </c>
      <c r="C407" s="16" t="s">
        <v>13</v>
      </c>
      <c r="D407" s="41">
        <v>2</v>
      </c>
      <c r="E407" s="42">
        <v>249.63401463000008</v>
      </c>
      <c r="F407" s="48">
        <f t="shared" si="18"/>
        <v>499.26802926000016</v>
      </c>
      <c r="G407" s="49"/>
      <c r="H407" s="58"/>
      <c r="I407" s="51"/>
      <c r="J407" s="45">
        <f t="shared" si="19"/>
        <v>0</v>
      </c>
      <c r="K407" s="52"/>
      <c r="L407" s="15"/>
      <c r="M407" s="51"/>
      <c r="N407" s="53">
        <f t="shared" si="20"/>
        <v>0</v>
      </c>
    </row>
    <row r="408" spans="1:14" s="33" customFormat="1" ht="13.8" x14ac:dyDescent="0.3">
      <c r="A408" s="40" t="s">
        <v>19</v>
      </c>
      <c r="B408" s="64" t="s">
        <v>18</v>
      </c>
      <c r="C408" s="16" t="s">
        <v>13</v>
      </c>
      <c r="D408" s="41">
        <v>40</v>
      </c>
      <c r="E408" s="42">
        <v>5.83</v>
      </c>
      <c r="F408" s="48">
        <f t="shared" si="18"/>
        <v>233.2</v>
      </c>
      <c r="G408" s="49"/>
      <c r="H408" s="58"/>
      <c r="I408" s="51"/>
      <c r="J408" s="45">
        <f t="shared" si="19"/>
        <v>0</v>
      </c>
      <c r="K408" s="52"/>
      <c r="L408" s="15"/>
      <c r="M408" s="51"/>
      <c r="N408" s="53">
        <f t="shared" si="20"/>
        <v>0</v>
      </c>
    </row>
    <row r="409" spans="1:14" s="33" customFormat="1" ht="13.8" x14ac:dyDescent="0.3">
      <c r="A409" s="40" t="s">
        <v>17</v>
      </c>
      <c r="B409" s="64" t="s">
        <v>16</v>
      </c>
      <c r="C409" s="16" t="s">
        <v>13</v>
      </c>
      <c r="D409" s="41">
        <v>2</v>
      </c>
      <c r="E409" s="42">
        <v>868.67000000000007</v>
      </c>
      <c r="F409" s="48">
        <f t="shared" si="18"/>
        <v>1737.3400000000001</v>
      </c>
      <c r="G409" s="49"/>
      <c r="H409" s="58"/>
      <c r="I409" s="51"/>
      <c r="J409" s="45">
        <f t="shared" si="19"/>
        <v>0</v>
      </c>
      <c r="K409" s="52"/>
      <c r="L409" s="15"/>
      <c r="M409" s="51"/>
      <c r="N409" s="53">
        <f t="shared" si="20"/>
        <v>0</v>
      </c>
    </row>
    <row r="410" spans="1:14" s="33" customFormat="1" thickBot="1" x14ac:dyDescent="0.35">
      <c r="A410" s="34" t="s">
        <v>15</v>
      </c>
      <c r="B410" s="65" t="s">
        <v>14</v>
      </c>
      <c r="C410" s="14" t="s">
        <v>13</v>
      </c>
      <c r="D410" s="35">
        <v>2</v>
      </c>
      <c r="E410" s="36">
        <v>483.66410400000007</v>
      </c>
      <c r="F410" s="61">
        <f t="shared" si="18"/>
        <v>967.32820800000013</v>
      </c>
      <c r="G410" s="49"/>
      <c r="H410" s="58"/>
      <c r="I410" s="68"/>
      <c r="J410" s="45">
        <f t="shared" si="19"/>
        <v>0</v>
      </c>
      <c r="K410" s="62"/>
      <c r="L410" s="13"/>
      <c r="M410" s="105"/>
      <c r="N410" s="106">
        <f t="shared" si="20"/>
        <v>0</v>
      </c>
    </row>
    <row r="411" spans="1:14" ht="16.2" thickBot="1" x14ac:dyDescent="0.35">
      <c r="A411" s="102" t="s">
        <v>12</v>
      </c>
      <c r="B411" s="103"/>
      <c r="C411" s="103"/>
      <c r="D411" s="103"/>
      <c r="E411" s="104"/>
      <c r="F411" s="32">
        <f>SUM(F4:F410)</f>
        <v>528000.00187847007</v>
      </c>
      <c r="G411" s="96" t="s">
        <v>11</v>
      </c>
      <c r="H411" s="97"/>
      <c r="I411" s="98"/>
      <c r="J411" s="12">
        <f>SUM(J4:J410)</f>
        <v>0</v>
      </c>
      <c r="K411" s="99" t="s">
        <v>10</v>
      </c>
      <c r="L411" s="100"/>
      <c r="M411" s="101"/>
      <c r="N411" s="11">
        <f>SUM(N4:N410)</f>
        <v>0</v>
      </c>
    </row>
    <row r="412" spans="1:14" x14ac:dyDescent="0.3">
      <c r="A412" s="2"/>
      <c r="B412" s="9"/>
      <c r="C412" s="2"/>
      <c r="D412" s="2"/>
      <c r="E412" s="1"/>
      <c r="F412" s="1"/>
      <c r="G412" s="2"/>
      <c r="H412" s="2"/>
      <c r="I412" s="2"/>
      <c r="J412" s="2"/>
      <c r="K412" s="2"/>
      <c r="L412" s="2"/>
      <c r="M412" s="2"/>
      <c r="N412" s="2"/>
    </row>
    <row r="413" spans="1:14" ht="18" x14ac:dyDescent="0.35">
      <c r="A413" s="10"/>
      <c r="B413" s="10"/>
      <c r="C413" s="10"/>
      <c r="D413" s="10"/>
      <c r="E413" s="1"/>
      <c r="F413" s="1"/>
      <c r="G413" s="70"/>
      <c r="H413" s="70"/>
      <c r="I413" s="70"/>
      <c r="J413" s="70"/>
      <c r="K413" s="70"/>
      <c r="L413" s="70"/>
      <c r="M413" s="71"/>
      <c r="N413" s="71"/>
    </row>
    <row r="414" spans="1:14" ht="18" x14ac:dyDescent="0.35">
      <c r="A414" s="10"/>
      <c r="B414" s="10"/>
      <c r="C414" s="10"/>
      <c r="D414" s="10"/>
      <c r="E414" s="1"/>
      <c r="F414" s="1"/>
      <c r="G414" s="78" t="s">
        <v>9</v>
      </c>
      <c r="H414" s="78"/>
      <c r="I414" s="78"/>
      <c r="J414" s="78"/>
      <c r="K414" s="78"/>
      <c r="L414" s="79"/>
      <c r="M414" s="80">
        <f>J411+N411</f>
        <v>0</v>
      </c>
      <c r="N414" s="80"/>
    </row>
    <row r="415" spans="1:14" ht="15.6" x14ac:dyDescent="0.3">
      <c r="A415" s="2"/>
      <c r="B415" s="9"/>
      <c r="C415" s="2"/>
      <c r="D415" s="2"/>
      <c r="E415" s="1"/>
      <c r="F415" s="1"/>
      <c r="G415" s="81"/>
      <c r="H415" s="81"/>
      <c r="I415" s="81"/>
      <c r="J415" s="81"/>
      <c r="K415" s="82"/>
      <c r="L415" s="82"/>
      <c r="M415" s="82"/>
      <c r="N415" s="82"/>
    </row>
    <row r="416" spans="1:14" ht="15.6" x14ac:dyDescent="0.3">
      <c r="A416" s="8" t="s">
        <v>8</v>
      </c>
      <c r="B416" s="8"/>
      <c r="C416" s="8"/>
      <c r="D416" s="7"/>
      <c r="E416" s="1"/>
      <c r="F416" s="1"/>
      <c r="G416" s="83" t="s">
        <v>7</v>
      </c>
      <c r="H416" s="84"/>
      <c r="I416" s="84"/>
      <c r="J416" s="84"/>
      <c r="K416" s="85"/>
      <c r="L416" s="85"/>
      <c r="M416" s="85"/>
      <c r="N416" s="85"/>
    </row>
    <row r="417" spans="1:14" ht="36" customHeight="1" x14ac:dyDescent="0.3">
      <c r="A417" s="6" t="s">
        <v>6</v>
      </c>
      <c r="B417" s="5" t="s">
        <v>5</v>
      </c>
      <c r="C417" s="74" t="s">
        <v>4</v>
      </c>
      <c r="D417" s="75"/>
      <c r="E417" s="1"/>
      <c r="F417" s="1"/>
      <c r="G417" s="2"/>
      <c r="H417" s="2"/>
      <c r="I417" s="2"/>
      <c r="J417" s="2"/>
      <c r="K417" s="2"/>
      <c r="L417" s="2"/>
      <c r="M417" s="2"/>
      <c r="N417" s="2"/>
    </row>
    <row r="418" spans="1:14" x14ac:dyDescent="0.3">
      <c r="A418" s="4" t="s">
        <v>3</v>
      </c>
      <c r="B418" s="3"/>
      <c r="C418" s="76"/>
      <c r="D418" s="77"/>
      <c r="E418" s="1"/>
      <c r="F418" s="1"/>
      <c r="G418" s="2"/>
      <c r="H418" s="2"/>
      <c r="I418" s="2"/>
      <c r="J418" s="2"/>
      <c r="K418" s="2"/>
      <c r="L418" s="2"/>
      <c r="M418" s="2"/>
      <c r="N418" s="2"/>
    </row>
    <row r="419" spans="1:14" x14ac:dyDescent="0.3">
      <c r="A419" s="4" t="s">
        <v>2</v>
      </c>
      <c r="B419" s="3"/>
      <c r="C419" s="76"/>
      <c r="D419" s="77"/>
      <c r="E419" s="1"/>
      <c r="F419" s="72" t="s">
        <v>1</v>
      </c>
      <c r="G419" s="72"/>
      <c r="H419" s="72"/>
      <c r="I419" s="73" t="s">
        <v>0</v>
      </c>
      <c r="J419" s="73"/>
      <c r="K419" s="73"/>
      <c r="L419" s="73"/>
      <c r="M419" s="73"/>
      <c r="N419" s="2"/>
    </row>
    <row r="420" spans="1:14" x14ac:dyDescent="0.3">
      <c r="A420" s="1"/>
      <c r="B420" s="2"/>
      <c r="C420" s="2"/>
      <c r="D420" s="2"/>
      <c r="E420" s="1"/>
      <c r="F420" s="1"/>
      <c r="G420" s="2"/>
      <c r="H420" s="2"/>
      <c r="I420" s="2"/>
      <c r="J420" s="2"/>
      <c r="K420" s="2"/>
      <c r="L420" s="2"/>
      <c r="M420" s="2"/>
      <c r="N420" s="2"/>
    </row>
    <row r="421" spans="1:14" x14ac:dyDescent="0.3">
      <c r="A421" s="1"/>
      <c r="B421" s="2"/>
      <c r="C421" s="2"/>
      <c r="D421" s="2"/>
      <c r="E421" s="1"/>
      <c r="N421" s="2"/>
    </row>
    <row r="422" spans="1:14" x14ac:dyDescent="0.3">
      <c r="E422" s="1"/>
      <c r="N422" s="2"/>
    </row>
    <row r="423" spans="1:14" x14ac:dyDescent="0.3">
      <c r="E423" s="1"/>
    </row>
  </sheetData>
  <sheetProtection algorithmName="SHA-512" hashValue="QKARmMKKDuJEH84csLFFn4YzWNC0CaUIwWS+D8Jzlo2tlbSXzpeIN4I0I++RdRIBdHi7u+9Rb4Fs678NQdTy6Q==" saltValue="s5VsCF0O1Xi0/nUzqmVB5Q==" spinCount="100000" sheet="1" objects="1" scenarios="1"/>
  <mergeCells count="20">
    <mergeCell ref="A1:N1"/>
    <mergeCell ref="A2:F2"/>
    <mergeCell ref="G2:J2"/>
    <mergeCell ref="K2:N2"/>
    <mergeCell ref="G411:I411"/>
    <mergeCell ref="K411:M411"/>
    <mergeCell ref="A411:E411"/>
    <mergeCell ref="G413:L413"/>
    <mergeCell ref="M413:N413"/>
    <mergeCell ref="F419:H419"/>
    <mergeCell ref="I419:M419"/>
    <mergeCell ref="C417:D417"/>
    <mergeCell ref="C418:D418"/>
    <mergeCell ref="C419:D419"/>
    <mergeCell ref="G414:L414"/>
    <mergeCell ref="M414:N414"/>
    <mergeCell ref="G415:J415"/>
    <mergeCell ref="K415:N415"/>
    <mergeCell ref="G416:J416"/>
    <mergeCell ref="K416:N416"/>
  </mergeCells>
  <pageMargins left="0.7" right="0.7" top="0.75" bottom="0.75" header="0.3" footer="0.3"/>
  <pageSetup paperSize="9" orientation="landscape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10" zoomScaleNormal="10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Client09</dc:creator>
  <cp:lastModifiedBy>Italo Bellizzi</cp:lastModifiedBy>
  <cp:lastPrinted>2018-09-26T08:10:14Z</cp:lastPrinted>
  <dcterms:created xsi:type="dcterms:W3CDTF">2018-09-21T10:54:02Z</dcterms:created>
  <dcterms:modified xsi:type="dcterms:W3CDTF">2020-09-09T11:19:33Z</dcterms:modified>
</cp:coreProperties>
</file>